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7-4\Appendices\Appendix 3\"/>
    </mc:Choice>
  </mc:AlternateContent>
  <bookViews>
    <workbookView xWindow="0" yWindow="60" windowWidth="14955" windowHeight="7740"/>
  </bookViews>
  <sheets>
    <sheet name="Table 5" sheetId="4" r:id="rId1"/>
  </sheets>
  <definedNames>
    <definedName name="_xlnm._FilterDatabase" localSheetId="0" hidden="1">'Table 5'!$N$1:$N$65</definedName>
  </definedNames>
  <calcPr calcId="162913"/>
</workbook>
</file>

<file path=xl/calcChain.xml><?xml version="1.0" encoding="utf-8"?>
<calcChain xmlns="http://schemas.openxmlformats.org/spreadsheetml/2006/main">
  <c r="L17" i="4" l="1"/>
  <c r="L4" i="4"/>
  <c r="L5" i="4" l="1"/>
  <c r="L6" i="4"/>
  <c r="L7" i="4"/>
  <c r="L8" i="4"/>
  <c r="L9" i="4"/>
  <c r="L10" i="4"/>
  <c r="L11" i="4"/>
  <c r="L12" i="4"/>
  <c r="L13" i="4"/>
  <c r="L14" i="4"/>
  <c r="L15" i="4"/>
  <c r="L16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</calcChain>
</file>

<file path=xl/sharedStrings.xml><?xml version="1.0" encoding="utf-8"?>
<sst xmlns="http://schemas.openxmlformats.org/spreadsheetml/2006/main" count="491" uniqueCount="242">
  <si>
    <t>W9706</t>
  </si>
  <si>
    <t>W9715</t>
  </si>
  <si>
    <t>W9718</t>
  </si>
  <si>
    <t>W9725</t>
  </si>
  <si>
    <t>W9733</t>
  </si>
  <si>
    <t>W9741</t>
  </si>
  <si>
    <t>W9743</t>
  </si>
  <si>
    <t>W9748</t>
  </si>
  <si>
    <t>W9755</t>
  </si>
  <si>
    <t>W9757</t>
  </si>
  <si>
    <t>W9765</t>
  </si>
  <si>
    <t>W9771</t>
  </si>
  <si>
    <t>W9784</t>
  </si>
  <si>
    <t>W9789</t>
  </si>
  <si>
    <t>W9792</t>
  </si>
  <si>
    <t>W9795</t>
  </si>
  <si>
    <t>W9797</t>
  </si>
  <si>
    <t>W9801</t>
  </si>
  <si>
    <t>W9806</t>
  </si>
  <si>
    <t>W9809</t>
  </si>
  <si>
    <t>W9812</t>
  </si>
  <si>
    <t>W9813</t>
  </si>
  <si>
    <t>W9819</t>
  </si>
  <si>
    <t>W9826</t>
  </si>
  <si>
    <t>W9830</t>
  </si>
  <si>
    <t>W9831</t>
  </si>
  <si>
    <t>W9836</t>
  </si>
  <si>
    <t>W9837</t>
  </si>
  <si>
    <t>W9843</t>
  </si>
  <si>
    <t>W9846</t>
  </si>
  <si>
    <t>S1</t>
  </si>
  <si>
    <t>S2</t>
  </si>
  <si>
    <t>S3</t>
  </si>
  <si>
    <t>Isotropy (S3/S1)</t>
  </si>
  <si>
    <t>Elongation 1-(S2/S1)</t>
  </si>
  <si>
    <t>W9708</t>
  </si>
  <si>
    <t>W9712</t>
  </si>
  <si>
    <t>W9722</t>
  </si>
  <si>
    <t>W9730</t>
  </si>
  <si>
    <t>W9737</t>
  </si>
  <si>
    <t>W9753</t>
  </si>
  <si>
    <t>W9762</t>
  </si>
  <si>
    <t>W9769</t>
  </si>
  <si>
    <t>W9787</t>
  </si>
  <si>
    <t>W9823</t>
  </si>
  <si>
    <t>W9841</t>
  </si>
  <si>
    <t>160; 4</t>
  </si>
  <si>
    <t>320; 13</t>
  </si>
  <si>
    <t>52; 21</t>
  </si>
  <si>
    <t>171; 1</t>
  </si>
  <si>
    <t>54; 2</t>
  </si>
  <si>
    <t>316; 5</t>
  </si>
  <si>
    <t>68; 11</t>
  </si>
  <si>
    <t>133; 2</t>
  </si>
  <si>
    <t>38; 25</t>
  </si>
  <si>
    <t>110; 2</t>
  </si>
  <si>
    <t>51; 9</t>
  </si>
  <si>
    <t>167; 3</t>
  </si>
  <si>
    <t>327; 11</t>
  </si>
  <si>
    <t>147; 5</t>
  </si>
  <si>
    <t>345; 11</t>
  </si>
  <si>
    <t>18; 24</t>
  </si>
  <si>
    <t>53; 10</t>
  </si>
  <si>
    <t>348; 6</t>
  </si>
  <si>
    <t>314; 6</t>
  </si>
  <si>
    <t>170; 0</t>
  </si>
  <si>
    <t>293; 2</t>
  </si>
  <si>
    <t>313; 13</t>
  </si>
  <si>
    <t>137; 4</t>
  </si>
  <si>
    <t>144; 5</t>
  </si>
  <si>
    <t>5; 2</t>
  </si>
  <si>
    <t>344; 3</t>
  </si>
  <si>
    <t>76; 1</t>
  </si>
  <si>
    <t>92; 1</t>
  </si>
  <si>
    <t>124; 5</t>
  </si>
  <si>
    <t>59; 16</t>
  </si>
  <si>
    <t>49; 7</t>
  </si>
  <si>
    <t>320; 0</t>
  </si>
  <si>
    <t>132; 12</t>
  </si>
  <si>
    <t>177; 8</t>
  </si>
  <si>
    <t>15; 13</t>
  </si>
  <si>
    <t>86; 9</t>
  </si>
  <si>
    <t>84; 8</t>
  </si>
  <si>
    <t>147; 1</t>
  </si>
  <si>
    <t>99; 7</t>
  </si>
  <si>
    <t>84; 9</t>
  </si>
  <si>
    <t xml:space="preserve">V1 (azimuth; dip) </t>
  </si>
  <si>
    <t>Poor</t>
  </si>
  <si>
    <t>Moderate</t>
  </si>
  <si>
    <t>Strong</t>
  </si>
  <si>
    <t>Very strong</t>
  </si>
  <si>
    <t>Su</t>
  </si>
  <si>
    <t>U</t>
  </si>
  <si>
    <t>Interpreted ice-flow</t>
  </si>
  <si>
    <t>Strength</t>
  </si>
  <si>
    <t>Transverse orientation present</t>
  </si>
  <si>
    <t>Bi</t>
  </si>
  <si>
    <t>Sb</t>
  </si>
  <si>
    <t>Minor</t>
  </si>
  <si>
    <t>SE | 135°</t>
  </si>
  <si>
    <t>SW | 232°</t>
  </si>
  <si>
    <t>Up-ice</t>
  </si>
  <si>
    <t>SW | 240°</t>
  </si>
  <si>
    <t>No</t>
  </si>
  <si>
    <t>--</t>
  </si>
  <si>
    <t>Very poor</t>
  </si>
  <si>
    <t>H1-01-06</t>
  </si>
  <si>
    <t>H1-01-18</t>
  </si>
  <si>
    <t>H1-01-22</t>
  </si>
  <si>
    <t>H2-01-03</t>
  </si>
  <si>
    <t>H2-01-09</t>
  </si>
  <si>
    <t>H2-01-17</t>
  </si>
  <si>
    <t>H3-01-09</t>
  </si>
  <si>
    <t>H3-01-18</t>
  </si>
  <si>
    <t>H3-01-25</t>
  </si>
  <si>
    <t>H4-01-02</t>
  </si>
  <si>
    <t>H4-01-09</t>
  </si>
  <si>
    <t>H4-01-21</t>
  </si>
  <si>
    <t>H5-01-04</t>
  </si>
  <si>
    <t>H5-01-09</t>
  </si>
  <si>
    <t>H5-01-15</t>
  </si>
  <si>
    <t>H6-01-20</t>
  </si>
  <si>
    <t>H6-01-23.5</t>
  </si>
  <si>
    <t>H7-01-06</t>
  </si>
  <si>
    <t>H7-01-12</t>
  </si>
  <si>
    <t>8; 30</t>
  </si>
  <si>
    <t>310; 11</t>
  </si>
  <si>
    <t>16; 13</t>
  </si>
  <si>
    <t>179; 8</t>
  </si>
  <si>
    <t>294; 17</t>
  </si>
  <si>
    <t>229; 7</t>
  </si>
  <si>
    <t>116; 1</t>
  </si>
  <si>
    <t>59; 7</t>
  </si>
  <si>
    <t>45; 15</t>
  </si>
  <si>
    <t>84; 10</t>
  </si>
  <si>
    <t>47; 1</t>
  </si>
  <si>
    <t>10; 5</t>
  </si>
  <si>
    <t>44; 12</t>
  </si>
  <si>
    <t>353; 6</t>
  </si>
  <si>
    <t>46; 25</t>
  </si>
  <si>
    <t>71; 12</t>
  </si>
  <si>
    <t>345; 18</t>
  </si>
  <si>
    <t>17; 2</t>
  </si>
  <si>
    <r>
      <t>SSE | 160</t>
    </r>
    <r>
      <rPr>
        <sz val="11"/>
        <color theme="1"/>
        <rFont val="Calibri"/>
        <family val="2"/>
      </rPr>
      <t>°</t>
    </r>
  </si>
  <si>
    <t>Yes</t>
  </si>
  <si>
    <t>NW-SE | 316-136°</t>
  </si>
  <si>
    <t>SW | 248°</t>
  </si>
  <si>
    <t>P</t>
  </si>
  <si>
    <t>SW | 235°</t>
  </si>
  <si>
    <t>NW-SE | 133-313°</t>
  </si>
  <si>
    <t>NW-SE | 110-290°</t>
  </si>
  <si>
    <t>SW | 231°</t>
  </si>
  <si>
    <t>NW-SE | 310-130° or NE-SW | 025-205°</t>
  </si>
  <si>
    <t>12a</t>
  </si>
  <si>
    <t>SE | 147°</t>
  </si>
  <si>
    <t>12b</t>
  </si>
  <si>
    <t>Down-ice</t>
  </si>
  <si>
    <t>S | 185° or W-E | 280-100°</t>
  </si>
  <si>
    <t>SSE | 160° or SW | 245°</t>
  </si>
  <si>
    <t xml:space="preserve">Strong </t>
  </si>
  <si>
    <t>SW | 233°</t>
  </si>
  <si>
    <t>SSE | 165°</t>
  </si>
  <si>
    <t>WNW-ESE | 113-293°</t>
  </si>
  <si>
    <t>WNE-ESE |280-100° or S | 002-182°</t>
  </si>
  <si>
    <t>NW-SE | 317-137°</t>
  </si>
  <si>
    <t>NW-SE | 144-324°</t>
  </si>
  <si>
    <t>S | 185°</t>
  </si>
  <si>
    <t>SE | 155°</t>
  </si>
  <si>
    <t>SW | 250°</t>
  </si>
  <si>
    <t>SW | 230°</t>
  </si>
  <si>
    <t>SW | 229°</t>
  </si>
  <si>
    <t>NW-SE | 320-140°</t>
  </si>
  <si>
    <t>NW | 312°</t>
  </si>
  <si>
    <t>S | 178°</t>
  </si>
  <si>
    <t>S | 188°</t>
  </si>
  <si>
    <t>W | 266°</t>
  </si>
  <si>
    <t>W | 264°</t>
  </si>
  <si>
    <t>NW-SE | 327-147°</t>
  </si>
  <si>
    <t>W | 265°</t>
  </si>
  <si>
    <t>W | 275°</t>
  </si>
  <si>
    <t>3; 25</t>
  </si>
  <si>
    <t>SSE | 174°</t>
  </si>
  <si>
    <t>HR1</t>
  </si>
  <si>
    <t>HR2</t>
  </si>
  <si>
    <t>SSW | 200°</t>
  </si>
  <si>
    <t>SSW | 196°</t>
  </si>
  <si>
    <t>SE | 114°</t>
  </si>
  <si>
    <t>HR3</t>
  </si>
  <si>
    <t>WSW | 255°</t>
  </si>
  <si>
    <t>HR4</t>
  </si>
  <si>
    <t>SW | 225°</t>
  </si>
  <si>
    <t>HR5</t>
  </si>
  <si>
    <t>SW | 224°</t>
  </si>
  <si>
    <t>SSE | 173°</t>
  </si>
  <si>
    <t>HR6</t>
  </si>
  <si>
    <t>SW | 226°</t>
  </si>
  <si>
    <t>HR7</t>
  </si>
  <si>
    <t>SW | 251°</t>
  </si>
  <si>
    <t>SSW | 197°</t>
  </si>
  <si>
    <t>SW | 234°</t>
  </si>
  <si>
    <t>Sample ID</t>
  </si>
  <si>
    <t>Number of clast observations</t>
  </si>
  <si>
    <t>NW-SE | 310-130°</t>
  </si>
  <si>
    <t>Comments</t>
  </si>
  <si>
    <t>Up-ice, minor down-ice</t>
  </si>
  <si>
    <t xml:space="preserve">Majority dip up-ice, considered unidirectional since no known NNE ice-flow in study area. </t>
  </si>
  <si>
    <t xml:space="preserve">Majority dip up-ice, considered unidirectional since no known E ice-flow in study area. </t>
  </si>
  <si>
    <t xml:space="preserve">Majority dip up-ice, considered unidirectional since no known NE ice-flow in study area. </t>
  </si>
  <si>
    <t xml:space="preserve">Considered unidirectional since no know N ice-flow in study area. </t>
  </si>
  <si>
    <t>Strong cluster but high proportion of transvere present.</t>
  </si>
  <si>
    <t xml:space="preserve">Considered SE-trending based on granitoid content of till. </t>
  </si>
  <si>
    <t xml:space="preserve">Considered unidirectional since no know NE ice-flow in study area. </t>
  </si>
  <si>
    <t>Up-ice, down-ice or both</t>
  </si>
  <si>
    <t>Both</t>
  </si>
  <si>
    <t>Cannot tell which orientation is transvere, near equal distribution.</t>
  </si>
  <si>
    <t xml:space="preserve">Majority dip up-ice, considered SE-trending based on granitoid content of till. </t>
  </si>
  <si>
    <t>NW-SE | 145-325°</t>
  </si>
  <si>
    <t xml:space="preserve">Two near perpendiculiar ice-flow orientations represented. </t>
  </si>
  <si>
    <t xml:space="preserve">Two near perpendiculiar ice-flow orientations represented, SSE slightly more dominant. </t>
  </si>
  <si>
    <t>Considered unidirectional since no known NE ice-flow in study area.</t>
  </si>
  <si>
    <t>Considered unidirectional since no known E ice-flow in study area.</t>
  </si>
  <si>
    <t>SSW | 188°</t>
  </si>
  <si>
    <t xml:space="preserve">Considereed SSW since no known NNE ice-flow in study area. </t>
  </si>
  <si>
    <t>Bi-directional indicator.</t>
  </si>
  <si>
    <t>SE-NW | 142-322°</t>
  </si>
  <si>
    <t xml:space="preserve">Majority dip towards NW. </t>
  </si>
  <si>
    <t xml:space="preserve">Minor down-ice clast dips. </t>
  </si>
  <si>
    <t xml:space="preserve">Considered SSE-trending based on granitoid content of till. </t>
  </si>
  <si>
    <t>Majority dip towards SE.</t>
  </si>
  <si>
    <t xml:space="preserve">Majority dip towards SE. </t>
  </si>
  <si>
    <t xml:space="preserve">Considered S based on no known N ice-flow in study area. </t>
  </si>
  <si>
    <t>NW-SE  | 124-304°</t>
  </si>
  <si>
    <t>NW-SE | 147-327°</t>
  </si>
  <si>
    <t>SW | 047-227°</t>
  </si>
  <si>
    <r>
      <t>Modality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</si>
  <si>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Easting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</si>
  <si>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Northing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</si>
  <si>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rPr>
        <b/>
        <sz val="11"/>
        <color indexed="8"/>
        <rFont val="Calibri"/>
        <family val="2"/>
        <scheme val="minor"/>
      </rPr>
      <t>Table 5:</t>
    </r>
    <r>
      <rPr>
        <sz val="11"/>
        <color indexed="8"/>
        <rFont val="Calibri"/>
        <family val="2"/>
        <scheme val="minor"/>
      </rPr>
      <t xml:space="preserve"> Clast-fabric statistics and ice-flow interpretation.</t>
    </r>
  </si>
  <si>
    <t>Section Number</t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</si>
  <si>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NAD83, UTM Zone 15N</t>
    </r>
  </si>
  <si>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As defined by Hicock et al. (1996)</t>
    </r>
  </si>
  <si>
    <t>Abbreviations: Bi-bimodal; P-polymodal; Sb-spread bimodal; Su-spread unimodal; U-unimodal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</si>
</sst>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4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2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0" xfId="0" quotePrefix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0" xfId="0" applyNumberFormat="1" applyFont="1" applyBorder="1"/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0" xfId="0" quotePrefix="1" applyFont="1" applyFill="1" applyBorder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Fill="1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left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3" xfId="0" applyNumberFormat="1" applyFill="1" applyBorder="1" applyAlignment="1">
      <alignment horizontal="left"/>
    </xf>
    <xf numFmtId="0" fontId="0" fillId="0" borderId="0" xfId="0" applyFill="1"/>
    <xf numFmtId="0" fontId="0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tabSelected="1" workbookViewId="0">
      <pane ySplit="3" topLeftCell="A4" activePane="bottomLeft" state="frozen"/>
      <selection activeCell="A2" sqref="A2"/>
      <selection pane="bottomLeft"/>
    </sheetView>
  </sheetViews>
  <sheetFormatPr defaultRowHeight="15"/>
  <cols>
    <col min="1" max="3" width="9.140625" style="23"/>
    <col min="4" max="4" width="11.5703125" style="23" customWidth="1"/>
    <col min="5" max="6" width="12.7109375" style="23" customWidth="1"/>
    <col min="7" max="7" width="14.7109375" style="11" customWidth="1"/>
    <col min="8" max="10" width="9.140625" style="29" customWidth="1"/>
    <col min="11" max="11" width="11.42578125" style="29" customWidth="1"/>
    <col min="12" max="12" width="10.5703125" style="29" customWidth="1"/>
    <col min="13" max="13" width="34.5703125" style="11" customWidth="1"/>
    <col min="14" max="14" width="11.5703125" style="23" customWidth="1"/>
    <col min="15" max="15" width="24" style="11" customWidth="1"/>
    <col min="16" max="16" width="12.140625" style="23" customWidth="1"/>
    <col min="17" max="17" width="81.7109375" style="23" customWidth="1"/>
    <col min="18" max="16384" width="9.140625" style="23"/>
  </cols>
  <sheetData>
    <row r="1" spans="1:20" s="15" customFormat="1" ht="21" customHeight="1">
      <c r="A1" s="42" t="s">
        <v>237</v>
      </c>
      <c r="B1" s="41"/>
      <c r="D1" s="14"/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0" s="15" customFormat="1" ht="21" customHeight="1">
      <c r="A2" s="42"/>
      <c r="B2" s="41"/>
      <c r="D2" s="14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0" s="18" customFormat="1" ht="45" customHeight="1">
      <c r="A3" s="57" t="s">
        <v>238</v>
      </c>
      <c r="B3" s="1" t="s">
        <v>235</v>
      </c>
      <c r="C3" s="1" t="s">
        <v>236</v>
      </c>
      <c r="D3" s="1" t="s">
        <v>200</v>
      </c>
      <c r="E3" s="7" t="s">
        <v>201</v>
      </c>
      <c r="F3" s="6" t="s">
        <v>234</v>
      </c>
      <c r="G3" s="4" t="s">
        <v>86</v>
      </c>
      <c r="H3" s="2" t="s">
        <v>30</v>
      </c>
      <c r="I3" s="2" t="s">
        <v>31</v>
      </c>
      <c r="J3" s="2" t="s">
        <v>32</v>
      </c>
      <c r="K3" s="3" t="s">
        <v>33</v>
      </c>
      <c r="L3" s="3" t="s">
        <v>34</v>
      </c>
      <c r="M3" s="7" t="s">
        <v>93</v>
      </c>
      <c r="N3" s="6" t="s">
        <v>94</v>
      </c>
      <c r="O3" s="7" t="s">
        <v>212</v>
      </c>
      <c r="P3" s="7" t="s">
        <v>95</v>
      </c>
      <c r="Q3" s="1" t="s">
        <v>203</v>
      </c>
    </row>
    <row r="4" spans="1:20" ht="15" customHeight="1">
      <c r="A4" s="11">
        <v>8</v>
      </c>
      <c r="B4" s="38">
        <v>463281.65996443998</v>
      </c>
      <c r="C4" s="38">
        <v>6290139.1314740703</v>
      </c>
      <c r="D4" s="11" t="s">
        <v>0</v>
      </c>
      <c r="E4" s="11">
        <v>30</v>
      </c>
      <c r="F4" s="11" t="s">
        <v>91</v>
      </c>
      <c r="G4" s="11" t="s">
        <v>46</v>
      </c>
      <c r="H4" s="19">
        <v>0.68500000000000005</v>
      </c>
      <c r="I4" s="20">
        <v>0.22800000000000001</v>
      </c>
      <c r="J4" s="19">
        <v>8.5999999999999993E-2</v>
      </c>
      <c r="K4" s="20">
        <f t="shared" ref="K4:K35" si="0">J4/H4</f>
        <v>0.12554744525547443</v>
      </c>
      <c r="L4" s="20">
        <f t="shared" ref="L4:L35" si="1">1-(I4/H4)</f>
        <v>0.6671532846715329</v>
      </c>
      <c r="M4" s="46" t="s">
        <v>143</v>
      </c>
      <c r="N4" s="11" t="s">
        <v>89</v>
      </c>
      <c r="O4" s="46" t="s">
        <v>213</v>
      </c>
      <c r="P4" s="21" t="s">
        <v>98</v>
      </c>
      <c r="Q4" s="8" t="s">
        <v>210</v>
      </c>
      <c r="S4" s="22"/>
      <c r="T4" s="22"/>
    </row>
    <row r="5" spans="1:20" ht="15" customHeight="1">
      <c r="A5" s="11">
        <v>8</v>
      </c>
      <c r="B5" s="38">
        <v>463281.65996443998</v>
      </c>
      <c r="C5" s="38">
        <v>6290139.1314740703</v>
      </c>
      <c r="D5" s="11" t="s">
        <v>35</v>
      </c>
      <c r="E5" s="11">
        <v>30</v>
      </c>
      <c r="F5" s="11" t="s">
        <v>91</v>
      </c>
      <c r="G5" s="11" t="s">
        <v>47</v>
      </c>
      <c r="H5" s="19">
        <v>0.61299999999999999</v>
      </c>
      <c r="I5" s="20">
        <v>0.3</v>
      </c>
      <c r="J5" s="19">
        <v>8.6999999999999994E-2</v>
      </c>
      <c r="K5" s="20">
        <f t="shared" si="0"/>
        <v>0.14192495921696574</v>
      </c>
      <c r="L5" s="20">
        <f t="shared" si="1"/>
        <v>0.51060358890701463</v>
      </c>
      <c r="M5" s="11" t="s">
        <v>99</v>
      </c>
      <c r="N5" s="11" t="s">
        <v>89</v>
      </c>
      <c r="O5" s="46" t="s">
        <v>213</v>
      </c>
      <c r="P5" s="21" t="s">
        <v>98</v>
      </c>
      <c r="Q5" s="8" t="s">
        <v>210</v>
      </c>
      <c r="S5" s="22"/>
      <c r="T5" s="22"/>
    </row>
    <row r="6" spans="1:20" ht="15" customHeight="1">
      <c r="A6" s="11">
        <v>8</v>
      </c>
      <c r="B6" s="38">
        <v>463281.65996443998</v>
      </c>
      <c r="C6" s="38">
        <v>6290139.1314740703</v>
      </c>
      <c r="D6" s="11" t="s">
        <v>36</v>
      </c>
      <c r="E6" s="11">
        <v>30</v>
      </c>
      <c r="F6" s="11" t="s">
        <v>91</v>
      </c>
      <c r="G6" s="11" t="s">
        <v>48</v>
      </c>
      <c r="H6" s="19">
        <v>0.62</v>
      </c>
      <c r="I6" s="20">
        <v>0.28999999999999998</v>
      </c>
      <c r="J6" s="19">
        <v>0.09</v>
      </c>
      <c r="K6" s="20">
        <f t="shared" si="0"/>
        <v>0.14516129032258063</v>
      </c>
      <c r="L6" s="20">
        <f t="shared" si="1"/>
        <v>0.532258064516129</v>
      </c>
      <c r="M6" s="11" t="s">
        <v>100</v>
      </c>
      <c r="N6" s="11" t="s">
        <v>89</v>
      </c>
      <c r="O6" s="11" t="s">
        <v>101</v>
      </c>
      <c r="P6" s="21" t="s">
        <v>98</v>
      </c>
      <c r="Q6" s="8"/>
      <c r="S6" s="22"/>
      <c r="T6" s="22"/>
    </row>
    <row r="7" spans="1:20">
      <c r="A7" s="11">
        <v>9</v>
      </c>
      <c r="B7" s="38">
        <v>522063.81317282701</v>
      </c>
      <c r="C7" s="38">
        <v>6320354.5074641798</v>
      </c>
      <c r="D7" s="11" t="s">
        <v>1</v>
      </c>
      <c r="E7" s="11">
        <v>30</v>
      </c>
      <c r="F7" s="11" t="s">
        <v>97</v>
      </c>
      <c r="G7" s="21" t="s">
        <v>49</v>
      </c>
      <c r="H7" s="19">
        <v>0.55800000000000005</v>
      </c>
      <c r="I7" s="20">
        <v>0.379</v>
      </c>
      <c r="J7" s="19">
        <v>6.3E-2</v>
      </c>
      <c r="K7" s="20">
        <f t="shared" si="0"/>
        <v>0.11290322580645161</v>
      </c>
      <c r="L7" s="20">
        <f t="shared" si="1"/>
        <v>0.32078853046594991</v>
      </c>
      <c r="M7" s="11" t="s">
        <v>143</v>
      </c>
      <c r="N7" s="11" t="s">
        <v>87</v>
      </c>
      <c r="O7" s="11" t="s">
        <v>213</v>
      </c>
      <c r="P7" s="9" t="s">
        <v>144</v>
      </c>
      <c r="Q7" s="8" t="s">
        <v>210</v>
      </c>
      <c r="S7" s="22"/>
      <c r="T7" s="22"/>
    </row>
    <row r="8" spans="1:20" s="25" customFormat="1" ht="15" customHeight="1">
      <c r="A8" s="21">
        <v>9</v>
      </c>
      <c r="B8" s="39">
        <v>522063.81317282701</v>
      </c>
      <c r="C8" s="39">
        <v>6320354.5074641798</v>
      </c>
      <c r="D8" s="21" t="s">
        <v>2</v>
      </c>
      <c r="E8" s="21">
        <v>30</v>
      </c>
      <c r="F8" s="21" t="s">
        <v>91</v>
      </c>
      <c r="G8" s="21" t="s">
        <v>50</v>
      </c>
      <c r="H8" s="19">
        <v>0.73299999999999998</v>
      </c>
      <c r="I8" s="19">
        <v>0.21199999999999999</v>
      </c>
      <c r="J8" s="19">
        <v>5.5E-2</v>
      </c>
      <c r="K8" s="19">
        <f t="shared" si="0"/>
        <v>7.5034106412005461E-2</v>
      </c>
      <c r="L8" s="19">
        <f t="shared" si="1"/>
        <v>0.71077762619372442</v>
      </c>
      <c r="M8" s="21" t="s">
        <v>199</v>
      </c>
      <c r="N8" s="21" t="s">
        <v>89</v>
      </c>
      <c r="O8" s="21" t="s">
        <v>213</v>
      </c>
      <c r="P8" s="21" t="s">
        <v>103</v>
      </c>
      <c r="Q8" s="45" t="s">
        <v>211</v>
      </c>
      <c r="S8" s="24"/>
      <c r="T8" s="24"/>
    </row>
    <row r="9" spans="1:20" s="25" customFormat="1" ht="15" customHeight="1">
      <c r="A9" s="21">
        <v>9</v>
      </c>
      <c r="B9" s="39">
        <v>522063.81317282701</v>
      </c>
      <c r="C9" s="39">
        <v>6320354.5074641798</v>
      </c>
      <c r="D9" s="21" t="s">
        <v>37</v>
      </c>
      <c r="E9" s="21">
        <v>30</v>
      </c>
      <c r="F9" s="21" t="s">
        <v>91</v>
      </c>
      <c r="G9" s="21" t="s">
        <v>51</v>
      </c>
      <c r="H9" s="19">
        <v>0.69799999999999995</v>
      </c>
      <c r="I9" s="19">
        <v>0.24099999999999999</v>
      </c>
      <c r="J9" s="19">
        <v>6.2E-2</v>
      </c>
      <c r="K9" s="19">
        <f t="shared" si="0"/>
        <v>8.882521489971347E-2</v>
      </c>
      <c r="L9" s="19">
        <f t="shared" si="1"/>
        <v>0.65472779369627498</v>
      </c>
      <c r="M9" s="21" t="s">
        <v>145</v>
      </c>
      <c r="N9" s="21" t="s">
        <v>89</v>
      </c>
      <c r="O9" s="21" t="s">
        <v>213</v>
      </c>
      <c r="P9" s="10" t="s">
        <v>98</v>
      </c>
      <c r="Q9" s="24"/>
      <c r="S9" s="24"/>
      <c r="T9" s="24"/>
    </row>
    <row r="10" spans="1:20" ht="15" customHeight="1">
      <c r="A10" s="11">
        <v>10</v>
      </c>
      <c r="B10" s="38">
        <v>494744.68367812398</v>
      </c>
      <c r="C10" s="38">
        <v>6308996.4902967</v>
      </c>
      <c r="D10" s="11" t="s">
        <v>3</v>
      </c>
      <c r="E10" s="11">
        <v>30</v>
      </c>
      <c r="F10" s="11" t="s">
        <v>92</v>
      </c>
      <c r="G10" s="21" t="s">
        <v>52</v>
      </c>
      <c r="H10" s="19">
        <v>0.76400000000000001</v>
      </c>
      <c r="I10" s="20">
        <v>0.20399999999999999</v>
      </c>
      <c r="J10" s="19">
        <v>3.2000000000000001E-2</v>
      </c>
      <c r="K10" s="20">
        <f t="shared" si="0"/>
        <v>4.1884816753926704E-2</v>
      </c>
      <c r="L10" s="20">
        <f t="shared" si="1"/>
        <v>0.73298429319371727</v>
      </c>
      <c r="M10" s="11" t="s">
        <v>146</v>
      </c>
      <c r="N10" s="11" t="s">
        <v>90</v>
      </c>
      <c r="O10" s="11" t="s">
        <v>101</v>
      </c>
      <c r="P10" s="21" t="s">
        <v>103</v>
      </c>
      <c r="Q10" s="22"/>
      <c r="S10" s="22"/>
      <c r="T10" s="22"/>
    </row>
    <row r="11" spans="1:20" ht="15" customHeight="1">
      <c r="A11" s="11">
        <v>10</v>
      </c>
      <c r="B11" s="38">
        <v>494744.68367812398</v>
      </c>
      <c r="C11" s="38">
        <v>6308996.4902967</v>
      </c>
      <c r="D11" s="11" t="s">
        <v>38</v>
      </c>
      <c r="E11" s="11">
        <v>30</v>
      </c>
      <c r="F11" s="11" t="s">
        <v>147</v>
      </c>
      <c r="G11" s="21" t="s">
        <v>53</v>
      </c>
      <c r="H11" s="19">
        <v>0.53</v>
      </c>
      <c r="I11" s="20">
        <v>0.40799999999999997</v>
      </c>
      <c r="J11" s="19">
        <v>6.2E-2</v>
      </c>
      <c r="K11" s="20">
        <f t="shared" si="0"/>
        <v>0.11698113207547169</v>
      </c>
      <c r="L11" s="20">
        <f t="shared" si="1"/>
        <v>0.23018867924528308</v>
      </c>
      <c r="M11" s="11" t="s">
        <v>149</v>
      </c>
      <c r="N11" s="11" t="s">
        <v>105</v>
      </c>
      <c r="O11" s="26" t="s">
        <v>104</v>
      </c>
      <c r="P11" s="46" t="s">
        <v>144</v>
      </c>
      <c r="Q11" s="22"/>
      <c r="S11" s="22"/>
      <c r="T11" s="22"/>
    </row>
    <row r="12" spans="1:20" ht="15" customHeight="1">
      <c r="A12" s="11">
        <v>10</v>
      </c>
      <c r="B12" s="38">
        <v>494744.68367812398</v>
      </c>
      <c r="C12" s="38">
        <v>6308996.4902967</v>
      </c>
      <c r="D12" s="11" t="s">
        <v>4</v>
      </c>
      <c r="E12" s="11">
        <v>30</v>
      </c>
      <c r="F12" s="11" t="s">
        <v>91</v>
      </c>
      <c r="G12" s="21" t="s">
        <v>54</v>
      </c>
      <c r="H12" s="19">
        <v>0.69699999999999995</v>
      </c>
      <c r="I12" s="20">
        <v>0.246</v>
      </c>
      <c r="J12" s="20">
        <v>5.7000000000000002E-2</v>
      </c>
      <c r="K12" s="20">
        <f t="shared" si="0"/>
        <v>8.1779053084648501E-2</v>
      </c>
      <c r="L12" s="20">
        <f t="shared" si="1"/>
        <v>0.64705882352941169</v>
      </c>
      <c r="M12" s="11" t="s">
        <v>148</v>
      </c>
      <c r="N12" s="11" t="s">
        <v>89</v>
      </c>
      <c r="O12" s="11" t="s">
        <v>101</v>
      </c>
      <c r="P12" s="21" t="s">
        <v>103</v>
      </c>
      <c r="Q12" s="22"/>
      <c r="S12" s="22"/>
      <c r="T12" s="22"/>
    </row>
    <row r="13" spans="1:20" s="25" customFormat="1" ht="15" customHeight="1">
      <c r="A13" s="21">
        <v>11</v>
      </c>
      <c r="B13" s="39">
        <v>506636.616916675</v>
      </c>
      <c r="C13" s="39">
        <v>6265293.7443017904</v>
      </c>
      <c r="D13" s="21" t="s">
        <v>39</v>
      </c>
      <c r="E13" s="21">
        <v>30</v>
      </c>
      <c r="F13" s="52" t="s">
        <v>97</v>
      </c>
      <c r="G13" s="21" t="s">
        <v>55</v>
      </c>
      <c r="H13" s="19">
        <v>0.65</v>
      </c>
      <c r="I13" s="19">
        <v>0.29099999999999998</v>
      </c>
      <c r="J13" s="19">
        <v>5.8999999999999997E-2</v>
      </c>
      <c r="K13" s="19">
        <f t="shared" si="0"/>
        <v>9.0769230769230755E-2</v>
      </c>
      <c r="L13" s="19">
        <f t="shared" si="1"/>
        <v>0.55230769230769239</v>
      </c>
      <c r="M13" s="21" t="s">
        <v>150</v>
      </c>
      <c r="N13" s="21" t="s">
        <v>88</v>
      </c>
      <c r="O13" s="21" t="s">
        <v>213</v>
      </c>
      <c r="P13" s="21" t="s">
        <v>98</v>
      </c>
      <c r="Q13" s="24"/>
      <c r="S13" s="24"/>
      <c r="T13" s="24"/>
    </row>
    <row r="14" spans="1:20" s="25" customFormat="1" ht="15" customHeight="1">
      <c r="A14" s="21">
        <v>11</v>
      </c>
      <c r="B14" s="39">
        <v>506636.616916675</v>
      </c>
      <c r="C14" s="39">
        <v>6265293.7443017904</v>
      </c>
      <c r="D14" s="21" t="s">
        <v>5</v>
      </c>
      <c r="E14" s="21">
        <v>30</v>
      </c>
      <c r="F14" s="52" t="s">
        <v>91</v>
      </c>
      <c r="G14" s="21" t="s">
        <v>56</v>
      </c>
      <c r="H14" s="19">
        <v>0.75600000000000001</v>
      </c>
      <c r="I14" s="19">
        <v>0.20399999999999999</v>
      </c>
      <c r="J14" s="19">
        <v>0.04</v>
      </c>
      <c r="K14" s="19">
        <f t="shared" si="0"/>
        <v>5.2910052910052914E-2</v>
      </c>
      <c r="L14" s="19">
        <f t="shared" si="1"/>
        <v>0.73015873015873023</v>
      </c>
      <c r="M14" s="21" t="s">
        <v>151</v>
      </c>
      <c r="N14" s="21" t="s">
        <v>90</v>
      </c>
      <c r="O14" s="21" t="s">
        <v>101</v>
      </c>
      <c r="P14" s="21" t="s">
        <v>98</v>
      </c>
      <c r="Q14" s="24"/>
      <c r="S14" s="24"/>
      <c r="T14" s="24"/>
    </row>
    <row r="15" spans="1:20" s="25" customFormat="1">
      <c r="A15" s="21">
        <v>11</v>
      </c>
      <c r="B15" s="39">
        <v>506636.616916675</v>
      </c>
      <c r="C15" s="39">
        <v>6265293.7443017904</v>
      </c>
      <c r="D15" s="21" t="s">
        <v>6</v>
      </c>
      <c r="E15" s="21">
        <v>30</v>
      </c>
      <c r="F15" s="21" t="s">
        <v>97</v>
      </c>
      <c r="G15" s="21" t="s">
        <v>57</v>
      </c>
      <c r="H15" s="19">
        <v>0.51700000000000002</v>
      </c>
      <c r="I15" s="19">
        <v>0.39900000000000002</v>
      </c>
      <c r="J15" s="19">
        <v>8.4000000000000005E-2</v>
      </c>
      <c r="K15" s="19">
        <f t="shared" si="0"/>
        <v>0.16247582205029015</v>
      </c>
      <c r="L15" s="19">
        <f t="shared" si="1"/>
        <v>0.22823984526112184</v>
      </c>
      <c r="M15" s="21" t="s">
        <v>152</v>
      </c>
      <c r="N15" s="21" t="s">
        <v>87</v>
      </c>
      <c r="O15" s="26" t="s">
        <v>104</v>
      </c>
      <c r="P15" s="26" t="s">
        <v>104</v>
      </c>
      <c r="Q15" s="49" t="s">
        <v>214</v>
      </c>
      <c r="S15" s="24"/>
      <c r="T15" s="24"/>
    </row>
    <row r="16" spans="1:20" ht="15" customHeight="1">
      <c r="A16" s="11" t="s">
        <v>153</v>
      </c>
      <c r="B16" s="38">
        <v>514798.57581249397</v>
      </c>
      <c r="C16" s="38">
        <v>6284030.6559016099</v>
      </c>
      <c r="D16" s="11" t="s">
        <v>7</v>
      </c>
      <c r="E16" s="11">
        <v>30</v>
      </c>
      <c r="F16" s="11" t="s">
        <v>91</v>
      </c>
      <c r="G16" s="21" t="s">
        <v>58</v>
      </c>
      <c r="H16" s="19">
        <v>0.75</v>
      </c>
      <c r="I16" s="20">
        <v>0.188</v>
      </c>
      <c r="J16" s="19">
        <v>6.2E-2</v>
      </c>
      <c r="K16" s="20">
        <f t="shared" si="0"/>
        <v>8.2666666666666666E-2</v>
      </c>
      <c r="L16" s="20">
        <f t="shared" si="1"/>
        <v>0.74933333333333341</v>
      </c>
      <c r="M16" s="46" t="s">
        <v>232</v>
      </c>
      <c r="N16" s="11" t="s">
        <v>90</v>
      </c>
      <c r="O16" s="11" t="s">
        <v>213</v>
      </c>
      <c r="P16" s="21" t="s">
        <v>103</v>
      </c>
      <c r="Q16" s="8" t="s">
        <v>215</v>
      </c>
      <c r="S16" s="22"/>
      <c r="T16" s="22"/>
    </row>
    <row r="17" spans="1:20" ht="15" customHeight="1">
      <c r="A17" s="11" t="s">
        <v>155</v>
      </c>
      <c r="B17" s="38">
        <v>514798.57581249397</v>
      </c>
      <c r="C17" s="38">
        <v>6284030.6559016099</v>
      </c>
      <c r="D17" s="11" t="s">
        <v>40</v>
      </c>
      <c r="E17" s="11">
        <v>30</v>
      </c>
      <c r="F17" s="11" t="s">
        <v>91</v>
      </c>
      <c r="G17" s="21" t="s">
        <v>59</v>
      </c>
      <c r="H17" s="19">
        <v>0.56799999999999995</v>
      </c>
      <c r="I17" s="20">
        <v>0.35599999999999998</v>
      </c>
      <c r="J17" s="19">
        <v>7.5999999999999998E-2</v>
      </c>
      <c r="K17" s="20">
        <f t="shared" si="0"/>
        <v>0.13380281690140847</v>
      </c>
      <c r="L17" s="20">
        <f t="shared" si="1"/>
        <v>0.37323943661971826</v>
      </c>
      <c r="M17" s="52" t="s">
        <v>216</v>
      </c>
      <c r="N17" s="11" t="s">
        <v>88</v>
      </c>
      <c r="O17" s="11" t="s">
        <v>156</v>
      </c>
      <c r="P17" s="21" t="s">
        <v>144</v>
      </c>
      <c r="Q17" s="35"/>
      <c r="S17" s="22"/>
      <c r="T17" s="22"/>
    </row>
    <row r="18" spans="1:20" s="25" customFormat="1">
      <c r="A18" s="21">
        <v>13</v>
      </c>
      <c r="B18" s="39">
        <v>467912.17280406598</v>
      </c>
      <c r="C18" s="39">
        <v>6231975.2124742595</v>
      </c>
      <c r="D18" s="21" t="s">
        <v>8</v>
      </c>
      <c r="E18" s="21">
        <v>30</v>
      </c>
      <c r="F18" s="21" t="s">
        <v>96</v>
      </c>
      <c r="G18" s="21" t="s">
        <v>60</v>
      </c>
      <c r="H18" s="19">
        <v>0.50800000000000001</v>
      </c>
      <c r="I18" s="19">
        <v>0.39400000000000002</v>
      </c>
      <c r="J18" s="19">
        <v>9.8000000000000004E-2</v>
      </c>
      <c r="K18" s="19">
        <f t="shared" si="0"/>
        <v>0.19291338582677167</v>
      </c>
      <c r="L18" s="19">
        <f t="shared" si="1"/>
        <v>0.22440944881889757</v>
      </c>
      <c r="M18" s="21" t="s">
        <v>157</v>
      </c>
      <c r="N18" s="21" t="s">
        <v>87</v>
      </c>
      <c r="O18" s="21" t="s">
        <v>213</v>
      </c>
      <c r="P18" s="21" t="s">
        <v>144</v>
      </c>
      <c r="Q18" s="43" t="s">
        <v>217</v>
      </c>
      <c r="S18" s="24"/>
      <c r="T18" s="24"/>
    </row>
    <row r="19" spans="1:20" s="25" customFormat="1">
      <c r="A19" s="21">
        <v>13</v>
      </c>
      <c r="B19" s="39">
        <v>467912.17280406598</v>
      </c>
      <c r="C19" s="39">
        <v>6231975.2124742595</v>
      </c>
      <c r="D19" s="21" t="s">
        <v>9</v>
      </c>
      <c r="E19" s="21">
        <v>30</v>
      </c>
      <c r="F19" s="21" t="s">
        <v>96</v>
      </c>
      <c r="G19" s="21" t="s">
        <v>61</v>
      </c>
      <c r="H19" s="19">
        <v>0.59699999999999998</v>
      </c>
      <c r="I19" s="19">
        <v>0.35099999999999998</v>
      </c>
      <c r="J19" s="19">
        <v>5.0999999999999997E-2</v>
      </c>
      <c r="K19" s="19">
        <f t="shared" si="0"/>
        <v>8.5427135678391955E-2</v>
      </c>
      <c r="L19" s="19">
        <f t="shared" si="1"/>
        <v>0.4120603015075377</v>
      </c>
      <c r="M19" s="21" t="s">
        <v>158</v>
      </c>
      <c r="N19" s="21" t="s">
        <v>87</v>
      </c>
      <c r="O19" s="21" t="s">
        <v>101</v>
      </c>
      <c r="P19" s="21" t="s">
        <v>144</v>
      </c>
      <c r="Q19" s="8" t="s">
        <v>218</v>
      </c>
      <c r="S19" s="24"/>
      <c r="T19" s="24"/>
    </row>
    <row r="20" spans="1:20" s="25" customFormat="1" ht="15" customHeight="1">
      <c r="A20" s="21">
        <v>14</v>
      </c>
      <c r="B20" s="39">
        <v>492754.23777845001</v>
      </c>
      <c r="C20" s="39">
        <v>6250490.0562505098</v>
      </c>
      <c r="D20" s="21" t="s">
        <v>41</v>
      </c>
      <c r="E20" s="21">
        <v>30</v>
      </c>
      <c r="F20" s="21" t="s">
        <v>91</v>
      </c>
      <c r="G20" s="21" t="s">
        <v>62</v>
      </c>
      <c r="H20" s="19">
        <v>0.68500000000000005</v>
      </c>
      <c r="I20" s="19">
        <v>0.218</v>
      </c>
      <c r="J20" s="19">
        <v>9.7000000000000003E-2</v>
      </c>
      <c r="K20" s="19">
        <f t="shared" si="0"/>
        <v>0.14160583941605839</v>
      </c>
      <c r="L20" s="19">
        <f t="shared" si="1"/>
        <v>0.68175182481751828</v>
      </c>
      <c r="M20" s="21" t="s">
        <v>160</v>
      </c>
      <c r="N20" s="21" t="s">
        <v>159</v>
      </c>
      <c r="O20" s="21" t="s">
        <v>101</v>
      </c>
      <c r="P20" s="21" t="s">
        <v>103</v>
      </c>
      <c r="Q20" s="45" t="s">
        <v>219</v>
      </c>
      <c r="S20" s="24"/>
      <c r="T20" s="24"/>
    </row>
    <row r="21" spans="1:20" s="25" customFormat="1" ht="15" customHeight="1">
      <c r="A21" s="21">
        <v>15</v>
      </c>
      <c r="B21" s="39">
        <v>508012.81891627202</v>
      </c>
      <c r="C21" s="39">
        <v>6248118.4575651903</v>
      </c>
      <c r="D21" s="21" t="s">
        <v>10</v>
      </c>
      <c r="E21" s="21">
        <v>30</v>
      </c>
      <c r="F21" s="21" t="s">
        <v>91</v>
      </c>
      <c r="G21" s="21" t="s">
        <v>63</v>
      </c>
      <c r="H21" s="19">
        <v>0.67400000000000004</v>
      </c>
      <c r="I21" s="19">
        <v>0.27200000000000002</v>
      </c>
      <c r="J21" s="19">
        <v>5.5E-2</v>
      </c>
      <c r="K21" s="19">
        <f t="shared" si="0"/>
        <v>8.1602373887240356E-2</v>
      </c>
      <c r="L21" s="19">
        <f t="shared" si="1"/>
        <v>0.59643916913946593</v>
      </c>
      <c r="M21" s="52" t="s">
        <v>221</v>
      </c>
      <c r="N21" s="21" t="s">
        <v>88</v>
      </c>
      <c r="O21" s="21" t="s">
        <v>213</v>
      </c>
      <c r="P21" s="21" t="s">
        <v>98</v>
      </c>
      <c r="Q21" s="51" t="s">
        <v>222</v>
      </c>
      <c r="S21" s="24"/>
      <c r="T21" s="24"/>
    </row>
    <row r="22" spans="1:20" s="25" customFormat="1" ht="15" customHeight="1">
      <c r="A22" s="21">
        <v>15</v>
      </c>
      <c r="B22" s="39">
        <v>508012.81891627202</v>
      </c>
      <c r="C22" s="39">
        <v>6248118.4575651903</v>
      </c>
      <c r="D22" s="21" t="s">
        <v>42</v>
      </c>
      <c r="E22" s="21">
        <v>30</v>
      </c>
      <c r="F22" s="21" t="s">
        <v>91</v>
      </c>
      <c r="G22" s="21" t="s">
        <v>64</v>
      </c>
      <c r="H22" s="19">
        <v>0.628</v>
      </c>
      <c r="I22" s="19">
        <v>0.29799999999999999</v>
      </c>
      <c r="J22" s="19">
        <v>7.3999999999999996E-2</v>
      </c>
      <c r="K22" s="19">
        <f t="shared" si="0"/>
        <v>0.11783439490445859</v>
      </c>
      <c r="L22" s="19">
        <f t="shared" si="1"/>
        <v>0.52547770700636942</v>
      </c>
      <c r="M22" s="52" t="s">
        <v>224</v>
      </c>
      <c r="N22" s="21" t="s">
        <v>88</v>
      </c>
      <c r="O22" s="21" t="s">
        <v>213</v>
      </c>
      <c r="P22" s="21" t="s">
        <v>98</v>
      </c>
      <c r="Q22" s="51" t="s">
        <v>225</v>
      </c>
      <c r="S22" s="24"/>
      <c r="T22" s="24"/>
    </row>
    <row r="23" spans="1:20" s="25" customFormat="1" ht="15" customHeight="1">
      <c r="A23" s="21">
        <v>15</v>
      </c>
      <c r="B23" s="39">
        <v>508012.81891627202</v>
      </c>
      <c r="C23" s="39">
        <v>6248118.4575651903</v>
      </c>
      <c r="D23" s="21" t="s">
        <v>11</v>
      </c>
      <c r="E23" s="21">
        <v>30</v>
      </c>
      <c r="F23" s="21" t="s">
        <v>91</v>
      </c>
      <c r="G23" s="21" t="s">
        <v>58</v>
      </c>
      <c r="H23" s="19">
        <v>0.621</v>
      </c>
      <c r="I23" s="19">
        <v>0.25900000000000001</v>
      </c>
      <c r="J23" s="19">
        <v>0.121</v>
      </c>
      <c r="K23" s="19">
        <f t="shared" si="0"/>
        <v>0.19484702093397746</v>
      </c>
      <c r="L23" s="19">
        <f t="shared" si="1"/>
        <v>0.58293075684380025</v>
      </c>
      <c r="M23" s="21" t="s">
        <v>154</v>
      </c>
      <c r="N23" s="21" t="s">
        <v>88</v>
      </c>
      <c r="O23" s="21" t="s">
        <v>101</v>
      </c>
      <c r="P23" s="21" t="s">
        <v>98</v>
      </c>
      <c r="Q23" s="51" t="s">
        <v>226</v>
      </c>
      <c r="S23" s="24"/>
      <c r="T23" s="24"/>
    </row>
    <row r="24" spans="1:20" ht="15" customHeight="1">
      <c r="A24" s="11">
        <v>17</v>
      </c>
      <c r="B24" s="38">
        <v>510960.70142743399</v>
      </c>
      <c r="C24" s="38">
        <v>6309426.6419992503</v>
      </c>
      <c r="D24" s="11" t="s">
        <v>12</v>
      </c>
      <c r="E24" s="11">
        <v>30</v>
      </c>
      <c r="F24" s="11" t="s">
        <v>91</v>
      </c>
      <c r="G24" s="21" t="s">
        <v>65</v>
      </c>
      <c r="H24" s="19">
        <v>0.63500000000000001</v>
      </c>
      <c r="I24" s="20">
        <v>0.311</v>
      </c>
      <c r="J24" s="19">
        <v>5.3999999999999999E-2</v>
      </c>
      <c r="K24" s="20">
        <f t="shared" si="0"/>
        <v>8.5039370078740156E-2</v>
      </c>
      <c r="L24" s="20">
        <f t="shared" si="1"/>
        <v>0.51023622047244088</v>
      </c>
      <c r="M24" s="11" t="s">
        <v>161</v>
      </c>
      <c r="N24" s="11" t="s">
        <v>88</v>
      </c>
      <c r="O24" s="11" t="s">
        <v>213</v>
      </c>
      <c r="P24" s="21" t="s">
        <v>144</v>
      </c>
      <c r="Q24" s="8" t="s">
        <v>227</v>
      </c>
      <c r="S24" s="22"/>
      <c r="T24" s="22"/>
    </row>
    <row r="25" spans="1:20" ht="15" customHeight="1">
      <c r="A25" s="11">
        <v>17</v>
      </c>
      <c r="B25" s="38">
        <v>510960.70142743399</v>
      </c>
      <c r="C25" s="38">
        <v>6309426.6419992503</v>
      </c>
      <c r="D25" s="11" t="s">
        <v>43</v>
      </c>
      <c r="E25" s="11">
        <v>30</v>
      </c>
      <c r="F25" s="11" t="s">
        <v>91</v>
      </c>
      <c r="G25" s="21" t="s">
        <v>66</v>
      </c>
      <c r="H25" s="19">
        <v>0.65</v>
      </c>
      <c r="I25" s="20">
        <v>0.28000000000000003</v>
      </c>
      <c r="J25" s="19">
        <v>7.0000000000000007E-2</v>
      </c>
      <c r="K25" s="20">
        <f t="shared" si="0"/>
        <v>0.1076923076923077</v>
      </c>
      <c r="L25" s="20">
        <f t="shared" si="1"/>
        <v>0.56923076923076921</v>
      </c>
      <c r="M25" s="11" t="s">
        <v>162</v>
      </c>
      <c r="N25" s="11" t="s">
        <v>88</v>
      </c>
      <c r="O25" s="11" t="s">
        <v>213</v>
      </c>
      <c r="P25" s="21" t="s">
        <v>144</v>
      </c>
      <c r="Q25" s="35"/>
      <c r="S25" s="22"/>
      <c r="T25" s="22"/>
    </row>
    <row r="26" spans="1:20">
      <c r="A26" s="11">
        <v>17</v>
      </c>
      <c r="B26" s="38">
        <v>510960.70142743399</v>
      </c>
      <c r="C26" s="38">
        <v>6309426.6419992503</v>
      </c>
      <c r="D26" s="11" t="s">
        <v>13</v>
      </c>
      <c r="E26" s="11">
        <v>30</v>
      </c>
      <c r="F26" s="11" t="s">
        <v>97</v>
      </c>
      <c r="G26" s="21" t="s">
        <v>67</v>
      </c>
      <c r="H26" s="20">
        <v>0.57299999999999995</v>
      </c>
      <c r="I26" s="20">
        <v>0.36699999999999999</v>
      </c>
      <c r="J26" s="20">
        <v>0.06</v>
      </c>
      <c r="K26" s="20">
        <f t="shared" si="0"/>
        <v>0.10471204188481675</v>
      </c>
      <c r="L26" s="20">
        <f t="shared" si="1"/>
        <v>0.35951134380453753</v>
      </c>
      <c r="M26" s="11" t="s">
        <v>163</v>
      </c>
      <c r="N26" s="11" t="s">
        <v>87</v>
      </c>
      <c r="O26" s="11" t="s">
        <v>213</v>
      </c>
      <c r="P26" s="21" t="s">
        <v>144</v>
      </c>
      <c r="Q26" s="35"/>
      <c r="S26" s="22"/>
      <c r="T26" s="22"/>
    </row>
    <row r="27" spans="1:20" ht="15" customHeight="1">
      <c r="A27" s="11">
        <v>17</v>
      </c>
      <c r="B27" s="38">
        <v>510960.70142743399</v>
      </c>
      <c r="C27" s="38">
        <v>6309426.6419992503</v>
      </c>
      <c r="D27" s="11" t="s">
        <v>14</v>
      </c>
      <c r="E27" s="11">
        <v>30</v>
      </c>
      <c r="F27" s="11" t="s">
        <v>91</v>
      </c>
      <c r="G27" s="21" t="s">
        <v>68</v>
      </c>
      <c r="H27" s="20">
        <v>0.59499999999999997</v>
      </c>
      <c r="I27" s="20">
        <v>0.308</v>
      </c>
      <c r="J27" s="20">
        <v>9.6799999999999997E-2</v>
      </c>
      <c r="K27" s="20">
        <f t="shared" si="0"/>
        <v>0.16268907563025212</v>
      </c>
      <c r="L27" s="20">
        <f t="shared" si="1"/>
        <v>0.48235294117647054</v>
      </c>
      <c r="M27" s="11" t="s">
        <v>164</v>
      </c>
      <c r="N27" s="11" t="s">
        <v>88</v>
      </c>
      <c r="O27" s="11" t="s">
        <v>213</v>
      </c>
      <c r="P27" s="21" t="s">
        <v>144</v>
      </c>
      <c r="Q27" s="53" t="s">
        <v>228</v>
      </c>
      <c r="S27" s="22"/>
      <c r="T27" s="22"/>
    </row>
    <row r="28" spans="1:20" ht="15" customHeight="1">
      <c r="A28" s="11">
        <v>18</v>
      </c>
      <c r="B28" s="38">
        <v>478146.645186404</v>
      </c>
      <c r="C28" s="38">
        <v>6307309.6398649504</v>
      </c>
      <c r="D28" s="11" t="s">
        <v>15</v>
      </c>
      <c r="E28" s="11">
        <v>30</v>
      </c>
      <c r="F28" s="11" t="s">
        <v>91</v>
      </c>
      <c r="G28" s="21" t="s">
        <v>69</v>
      </c>
      <c r="H28" s="20">
        <v>0.71299999999999997</v>
      </c>
      <c r="I28" s="20">
        <v>0.23799999999999999</v>
      </c>
      <c r="J28" s="20">
        <v>4.8849999999999998E-2</v>
      </c>
      <c r="K28" s="20">
        <f t="shared" si="0"/>
        <v>6.8513323983169699E-2</v>
      </c>
      <c r="L28" s="20">
        <f t="shared" si="1"/>
        <v>0.66619915848527356</v>
      </c>
      <c r="M28" s="11" t="s">
        <v>165</v>
      </c>
      <c r="N28" s="11" t="s">
        <v>89</v>
      </c>
      <c r="O28" s="11" t="s">
        <v>213</v>
      </c>
      <c r="P28" s="21" t="s">
        <v>98</v>
      </c>
      <c r="Q28" s="53" t="s">
        <v>229</v>
      </c>
      <c r="S28" s="22"/>
      <c r="T28" s="22"/>
    </row>
    <row r="29" spans="1:20">
      <c r="A29" s="11">
        <v>18</v>
      </c>
      <c r="B29" s="38">
        <v>478146.645186404</v>
      </c>
      <c r="C29" s="38">
        <v>6307309.6398649504</v>
      </c>
      <c r="D29" s="11" t="s">
        <v>16</v>
      </c>
      <c r="E29" s="11">
        <v>30</v>
      </c>
      <c r="F29" s="11" t="s">
        <v>147</v>
      </c>
      <c r="G29" s="21" t="s">
        <v>70</v>
      </c>
      <c r="H29" s="20">
        <v>0.53649999999999998</v>
      </c>
      <c r="I29" s="20">
        <v>0.35547000000000001</v>
      </c>
      <c r="J29" s="20">
        <v>0.10802</v>
      </c>
      <c r="K29" s="20">
        <f t="shared" si="0"/>
        <v>0.2013420316868593</v>
      </c>
      <c r="L29" s="20">
        <f t="shared" si="1"/>
        <v>0.3374277726001863</v>
      </c>
      <c r="M29" s="11" t="s">
        <v>166</v>
      </c>
      <c r="N29" s="11" t="s">
        <v>87</v>
      </c>
      <c r="O29" s="11" t="s">
        <v>213</v>
      </c>
      <c r="P29" s="21" t="s">
        <v>144</v>
      </c>
      <c r="Q29" s="53" t="s">
        <v>230</v>
      </c>
      <c r="S29" s="22"/>
      <c r="T29" s="22"/>
    </row>
    <row r="30" spans="1:20" ht="15" customHeight="1">
      <c r="A30" s="11">
        <v>18</v>
      </c>
      <c r="B30" s="38">
        <v>478146.645186404</v>
      </c>
      <c r="C30" s="38">
        <v>6307309.6398649504</v>
      </c>
      <c r="D30" s="11" t="s">
        <v>17</v>
      </c>
      <c r="E30" s="11">
        <v>30</v>
      </c>
      <c r="F30" s="11" t="s">
        <v>91</v>
      </c>
      <c r="G30" s="21" t="s">
        <v>71</v>
      </c>
      <c r="H30" s="20">
        <v>0.67864999999999998</v>
      </c>
      <c r="I30" s="20">
        <v>0.23866999999999999</v>
      </c>
      <c r="J30" s="20">
        <v>8.2600000000000007E-2</v>
      </c>
      <c r="K30" s="20">
        <f t="shared" si="0"/>
        <v>0.1217122227952553</v>
      </c>
      <c r="L30" s="20">
        <f t="shared" si="1"/>
        <v>0.64831651071981145</v>
      </c>
      <c r="M30" s="11" t="s">
        <v>167</v>
      </c>
      <c r="N30" s="11" t="s">
        <v>89</v>
      </c>
      <c r="O30" s="46" t="s">
        <v>204</v>
      </c>
      <c r="P30" s="21" t="s">
        <v>144</v>
      </c>
      <c r="Q30" s="35"/>
      <c r="S30" s="22"/>
      <c r="T30" s="22"/>
    </row>
    <row r="31" spans="1:20" ht="15" customHeight="1">
      <c r="A31" s="11">
        <v>19</v>
      </c>
      <c r="B31" s="38">
        <v>448853.97886966402</v>
      </c>
      <c r="C31" s="38">
        <v>6279233.5702453796</v>
      </c>
      <c r="D31" s="11" t="s">
        <v>18</v>
      </c>
      <c r="E31" s="11">
        <v>30</v>
      </c>
      <c r="F31" s="11" t="s">
        <v>91</v>
      </c>
      <c r="G31" s="21" t="s">
        <v>72</v>
      </c>
      <c r="H31" s="20">
        <v>0.59884999999999999</v>
      </c>
      <c r="I31" s="20">
        <v>0.3322</v>
      </c>
      <c r="J31" s="20">
        <v>6.8858000000000003E-2</v>
      </c>
      <c r="K31" s="20">
        <f t="shared" si="0"/>
        <v>0.11498371879435586</v>
      </c>
      <c r="L31" s="20">
        <f t="shared" si="1"/>
        <v>0.4452701010269684</v>
      </c>
      <c r="M31" s="11" t="s">
        <v>102</v>
      </c>
      <c r="N31" s="11" t="s">
        <v>88</v>
      </c>
      <c r="O31" s="11" t="s">
        <v>213</v>
      </c>
      <c r="P31" s="21" t="s">
        <v>98</v>
      </c>
      <c r="Q31" s="45" t="s">
        <v>219</v>
      </c>
      <c r="S31" s="22"/>
      <c r="T31" s="22"/>
    </row>
    <row r="32" spans="1:20" ht="15" customHeight="1">
      <c r="A32" s="11">
        <v>19</v>
      </c>
      <c r="B32" s="38">
        <v>448853.97886966402</v>
      </c>
      <c r="C32" s="38">
        <v>6279233.5702453796</v>
      </c>
      <c r="D32" s="11" t="s">
        <v>19</v>
      </c>
      <c r="E32" s="11">
        <v>30</v>
      </c>
      <c r="F32" s="11" t="s">
        <v>147</v>
      </c>
      <c r="G32" s="21" t="s">
        <v>73</v>
      </c>
      <c r="H32" s="20">
        <v>0.57830000000000004</v>
      </c>
      <c r="I32" s="20">
        <v>0.37069999999999997</v>
      </c>
      <c r="J32" s="20">
        <v>5.0909999999999997E-2</v>
      </c>
      <c r="K32" s="20">
        <f t="shared" si="0"/>
        <v>8.8033892443368483E-2</v>
      </c>
      <c r="L32" s="20">
        <f t="shared" si="1"/>
        <v>0.35898322669894522</v>
      </c>
      <c r="M32" s="11" t="s">
        <v>168</v>
      </c>
      <c r="N32" s="11" t="s">
        <v>105</v>
      </c>
      <c r="O32" s="26" t="s">
        <v>104</v>
      </c>
      <c r="P32" s="26" t="s">
        <v>104</v>
      </c>
      <c r="Q32" s="35"/>
      <c r="S32" s="22"/>
      <c r="T32" s="22"/>
    </row>
    <row r="33" spans="1:20" ht="15" customHeight="1">
      <c r="A33" s="11">
        <v>19</v>
      </c>
      <c r="B33" s="38">
        <v>448853.97886966402</v>
      </c>
      <c r="C33" s="38">
        <v>6279233.5702453796</v>
      </c>
      <c r="D33" s="11" t="s">
        <v>20</v>
      </c>
      <c r="E33" s="11">
        <v>30</v>
      </c>
      <c r="F33" s="11" t="s">
        <v>96</v>
      </c>
      <c r="G33" s="21" t="s">
        <v>74</v>
      </c>
      <c r="H33" s="20">
        <v>0.59279999999999999</v>
      </c>
      <c r="I33" s="20">
        <v>0.28910000000000002</v>
      </c>
      <c r="J33" s="20">
        <v>0.11799800000000001</v>
      </c>
      <c r="K33" s="20">
        <f t="shared" si="0"/>
        <v>0.19905195681511473</v>
      </c>
      <c r="L33" s="20">
        <f t="shared" si="1"/>
        <v>0.51231443994601888</v>
      </c>
      <c r="M33" s="46" t="s">
        <v>231</v>
      </c>
      <c r="N33" s="11" t="s">
        <v>88</v>
      </c>
      <c r="O33" s="11" t="s">
        <v>213</v>
      </c>
      <c r="P33" s="21" t="s">
        <v>103</v>
      </c>
      <c r="Q33" s="35"/>
      <c r="S33" s="22"/>
      <c r="T33" s="22"/>
    </row>
    <row r="34" spans="1:20" s="25" customFormat="1" ht="15" customHeight="1">
      <c r="A34" s="21">
        <v>20</v>
      </c>
      <c r="B34" s="39">
        <v>510917.47868002701</v>
      </c>
      <c r="C34" s="39">
        <v>6238947.8977352502</v>
      </c>
      <c r="D34" s="21" t="s">
        <v>21</v>
      </c>
      <c r="E34" s="21">
        <v>30</v>
      </c>
      <c r="F34" s="21" t="s">
        <v>91</v>
      </c>
      <c r="G34" s="21" t="s">
        <v>75</v>
      </c>
      <c r="H34" s="19">
        <v>0.63470000000000004</v>
      </c>
      <c r="I34" s="19">
        <v>0.29299999999999998</v>
      </c>
      <c r="J34" s="19">
        <v>7.22E-2</v>
      </c>
      <c r="K34" s="19">
        <f t="shared" si="0"/>
        <v>0.11375452969907042</v>
      </c>
      <c r="L34" s="19">
        <f t="shared" si="1"/>
        <v>0.53836458169213808</v>
      </c>
      <c r="M34" s="21" t="s">
        <v>169</v>
      </c>
      <c r="N34" s="21" t="s">
        <v>88</v>
      </c>
      <c r="O34" s="21" t="s">
        <v>101</v>
      </c>
      <c r="P34" s="21" t="s">
        <v>144</v>
      </c>
      <c r="Q34" s="43"/>
      <c r="S34" s="24"/>
      <c r="T34" s="24"/>
    </row>
    <row r="35" spans="1:20" s="25" customFormat="1" ht="15" customHeight="1">
      <c r="A35" s="21">
        <v>20</v>
      </c>
      <c r="B35" s="39">
        <v>510917.47868002701</v>
      </c>
      <c r="C35" s="39">
        <v>6238947.8977352502</v>
      </c>
      <c r="D35" s="21" t="s">
        <v>22</v>
      </c>
      <c r="E35" s="21">
        <v>30</v>
      </c>
      <c r="F35" s="21" t="s">
        <v>91</v>
      </c>
      <c r="G35" s="21" t="s">
        <v>76</v>
      </c>
      <c r="H35" s="19">
        <v>0.55969000000000002</v>
      </c>
      <c r="I35" s="19">
        <v>0.34300000000000003</v>
      </c>
      <c r="J35" s="19">
        <v>9.7199999999999995E-2</v>
      </c>
      <c r="K35" s="19">
        <f t="shared" si="0"/>
        <v>0.1736675659740213</v>
      </c>
      <c r="L35" s="19">
        <f t="shared" si="1"/>
        <v>0.38716074970072711</v>
      </c>
      <c r="M35" s="21" t="s">
        <v>170</v>
      </c>
      <c r="N35" s="21" t="s">
        <v>88</v>
      </c>
      <c r="O35" s="21" t="s">
        <v>213</v>
      </c>
      <c r="P35" s="21" t="s">
        <v>144</v>
      </c>
      <c r="Q35" s="45" t="s">
        <v>219</v>
      </c>
      <c r="S35" s="24"/>
      <c r="T35" s="24"/>
    </row>
    <row r="36" spans="1:20" s="25" customFormat="1" ht="15" customHeight="1">
      <c r="A36" s="21">
        <v>21</v>
      </c>
      <c r="B36" s="39">
        <v>522936.58087667503</v>
      </c>
      <c r="C36" s="39">
        <v>6227004.4033049801</v>
      </c>
      <c r="D36" s="21" t="s">
        <v>44</v>
      </c>
      <c r="E36" s="21">
        <v>30</v>
      </c>
      <c r="F36" s="21" t="s">
        <v>91</v>
      </c>
      <c r="G36" s="21" t="s">
        <v>77</v>
      </c>
      <c r="H36" s="19">
        <v>0.74350000000000005</v>
      </c>
      <c r="I36" s="19">
        <v>0.191</v>
      </c>
      <c r="J36" s="19">
        <v>6.54E-2</v>
      </c>
      <c r="K36" s="19">
        <f t="shared" ref="K36:K63" si="2">J36/H36</f>
        <v>8.7962340282447871E-2</v>
      </c>
      <c r="L36" s="19">
        <f t="shared" ref="L36:L63" si="3">1-(I36/H36)</f>
        <v>0.74310692669804979</v>
      </c>
      <c r="M36" s="21" t="s">
        <v>171</v>
      </c>
      <c r="N36" s="21" t="s">
        <v>90</v>
      </c>
      <c r="O36" s="21" t="s">
        <v>213</v>
      </c>
      <c r="P36" s="21" t="s">
        <v>98</v>
      </c>
      <c r="Q36" s="43"/>
      <c r="S36" s="24"/>
      <c r="T36" s="24"/>
    </row>
    <row r="37" spans="1:20" s="25" customFormat="1" ht="15" customHeight="1">
      <c r="A37" s="21">
        <v>21</v>
      </c>
      <c r="B37" s="39">
        <v>522936.58087667503</v>
      </c>
      <c r="C37" s="39">
        <v>6227004.4033049801</v>
      </c>
      <c r="D37" s="21" t="s">
        <v>23</v>
      </c>
      <c r="E37" s="21">
        <v>30</v>
      </c>
      <c r="F37" s="21" t="s">
        <v>92</v>
      </c>
      <c r="G37" s="21" t="s">
        <v>78</v>
      </c>
      <c r="H37" s="19">
        <v>0.72699999999999998</v>
      </c>
      <c r="I37" s="19">
        <v>0.1575</v>
      </c>
      <c r="J37" s="19">
        <v>0.1152</v>
      </c>
      <c r="K37" s="19">
        <f t="shared" si="2"/>
        <v>0.15845942228335627</v>
      </c>
      <c r="L37" s="19">
        <f t="shared" si="3"/>
        <v>0.78335625859697389</v>
      </c>
      <c r="M37" s="21" t="s">
        <v>172</v>
      </c>
      <c r="N37" s="21" t="s">
        <v>90</v>
      </c>
      <c r="O37" s="46" t="s">
        <v>204</v>
      </c>
      <c r="P37" s="21" t="s">
        <v>98</v>
      </c>
      <c r="S37" s="24"/>
      <c r="T37" s="24"/>
    </row>
    <row r="38" spans="1:20" s="25" customFormat="1">
      <c r="A38" s="21">
        <v>21</v>
      </c>
      <c r="B38" s="39">
        <v>522936.58087667503</v>
      </c>
      <c r="C38" s="39">
        <v>6227004.4033049801</v>
      </c>
      <c r="D38" s="21" t="s">
        <v>24</v>
      </c>
      <c r="E38" s="21">
        <v>30</v>
      </c>
      <c r="F38" s="21" t="s">
        <v>147</v>
      </c>
      <c r="G38" s="21" t="s">
        <v>79</v>
      </c>
      <c r="H38" s="19">
        <v>0.54749999999999999</v>
      </c>
      <c r="I38" s="19">
        <v>0.33900000000000002</v>
      </c>
      <c r="J38" s="19">
        <v>0.113</v>
      </c>
      <c r="K38" s="19">
        <f t="shared" si="2"/>
        <v>0.20639269406392696</v>
      </c>
      <c r="L38" s="19">
        <f t="shared" si="3"/>
        <v>0.38082191780821917</v>
      </c>
      <c r="M38" s="21" t="s">
        <v>173</v>
      </c>
      <c r="N38" s="21" t="s">
        <v>87</v>
      </c>
      <c r="O38" s="21" t="s">
        <v>213</v>
      </c>
      <c r="P38" s="21" t="s">
        <v>144</v>
      </c>
      <c r="Q38" s="53" t="s">
        <v>230</v>
      </c>
      <c r="S38" s="24"/>
      <c r="T38" s="24"/>
    </row>
    <row r="39" spans="1:20" s="25" customFormat="1" ht="15" customHeight="1">
      <c r="A39" s="21">
        <v>21</v>
      </c>
      <c r="B39" s="39">
        <v>522936.58087667503</v>
      </c>
      <c r="C39" s="39">
        <v>6227004.4033049801</v>
      </c>
      <c r="D39" s="21" t="s">
        <v>25</v>
      </c>
      <c r="E39" s="21">
        <v>30</v>
      </c>
      <c r="F39" s="21" t="s">
        <v>91</v>
      </c>
      <c r="G39" s="21" t="s">
        <v>80</v>
      </c>
      <c r="H39" s="19">
        <v>0.61650000000000005</v>
      </c>
      <c r="I39" s="19">
        <v>0.32179999999999997</v>
      </c>
      <c r="J39" s="19">
        <v>6.1600000000000002E-2</v>
      </c>
      <c r="K39" s="19">
        <f t="shared" si="2"/>
        <v>9.9918896999188961E-2</v>
      </c>
      <c r="L39" s="19">
        <f t="shared" si="3"/>
        <v>0.47802108678021094</v>
      </c>
      <c r="M39" s="21" t="s">
        <v>174</v>
      </c>
      <c r="N39" s="21" t="s">
        <v>88</v>
      </c>
      <c r="O39" s="46" t="s">
        <v>204</v>
      </c>
      <c r="P39" s="21" t="s">
        <v>144</v>
      </c>
      <c r="Q39" s="43"/>
      <c r="S39" s="24"/>
      <c r="T39" s="24"/>
    </row>
    <row r="40" spans="1:20" s="25" customFormat="1" ht="15" customHeight="1">
      <c r="A40" s="21">
        <v>22</v>
      </c>
      <c r="B40" s="39">
        <v>536515.83602954703</v>
      </c>
      <c r="C40" s="39">
        <v>6215224.1275566202</v>
      </c>
      <c r="D40" s="21" t="s">
        <v>26</v>
      </c>
      <c r="E40" s="21">
        <v>30</v>
      </c>
      <c r="F40" s="21" t="s">
        <v>92</v>
      </c>
      <c r="G40" s="21" t="s">
        <v>81</v>
      </c>
      <c r="H40" s="19">
        <v>0.76600000000000001</v>
      </c>
      <c r="I40" s="19">
        <v>0.158</v>
      </c>
      <c r="J40" s="19">
        <v>7.5800000000000006E-2</v>
      </c>
      <c r="K40" s="19">
        <f t="shared" si="2"/>
        <v>9.895561357702351E-2</v>
      </c>
      <c r="L40" s="19">
        <f t="shared" si="3"/>
        <v>0.79373368146214096</v>
      </c>
      <c r="M40" s="21" t="s">
        <v>175</v>
      </c>
      <c r="N40" s="21" t="s">
        <v>90</v>
      </c>
      <c r="O40" s="46" t="s">
        <v>204</v>
      </c>
      <c r="P40" s="21" t="s">
        <v>103</v>
      </c>
      <c r="Q40" s="43"/>
      <c r="S40" s="24"/>
      <c r="T40" s="24"/>
    </row>
    <row r="41" spans="1:20" s="25" customFormat="1" ht="15" customHeight="1">
      <c r="A41" s="21">
        <v>22</v>
      </c>
      <c r="B41" s="39">
        <v>536515.83602954703</v>
      </c>
      <c r="C41" s="39">
        <v>6215224.1275566202</v>
      </c>
      <c r="D41" s="21" t="s">
        <v>27</v>
      </c>
      <c r="E41" s="21">
        <v>30</v>
      </c>
      <c r="F41" s="21" t="s">
        <v>92</v>
      </c>
      <c r="G41" s="21" t="s">
        <v>82</v>
      </c>
      <c r="H41" s="19">
        <v>0.747</v>
      </c>
      <c r="I41" s="19">
        <v>0.186</v>
      </c>
      <c r="J41" s="19">
        <v>6.6790000000000002E-2</v>
      </c>
      <c r="K41" s="19">
        <f t="shared" si="2"/>
        <v>8.9410977242302542E-2</v>
      </c>
      <c r="L41" s="19">
        <f t="shared" si="3"/>
        <v>0.75100401606425704</v>
      </c>
      <c r="M41" s="21" t="s">
        <v>176</v>
      </c>
      <c r="N41" s="21" t="s">
        <v>90</v>
      </c>
      <c r="O41" s="46" t="s">
        <v>204</v>
      </c>
      <c r="P41" s="21" t="s">
        <v>103</v>
      </c>
      <c r="Q41" s="43"/>
      <c r="S41" s="24"/>
      <c r="T41" s="24"/>
    </row>
    <row r="42" spans="1:20" s="25" customFormat="1" ht="15" customHeight="1">
      <c r="A42" s="21">
        <v>22</v>
      </c>
      <c r="B42" s="39">
        <v>536515.83602954703</v>
      </c>
      <c r="C42" s="39">
        <v>6215224.1275566202</v>
      </c>
      <c r="D42" s="21" t="s">
        <v>45</v>
      </c>
      <c r="E42" s="21">
        <v>60</v>
      </c>
      <c r="F42" s="21" t="s">
        <v>91</v>
      </c>
      <c r="G42" s="21" t="s">
        <v>83</v>
      </c>
      <c r="H42" s="19">
        <v>0.60799999999999998</v>
      </c>
      <c r="I42" s="19">
        <v>0.31419999999999998</v>
      </c>
      <c r="J42" s="19">
        <v>7.7590000000000006E-2</v>
      </c>
      <c r="K42" s="19">
        <f t="shared" si="2"/>
        <v>0.12761513157894738</v>
      </c>
      <c r="L42" s="19">
        <f t="shared" si="3"/>
        <v>0.48322368421052631</v>
      </c>
      <c r="M42" s="21" t="s">
        <v>177</v>
      </c>
      <c r="N42" s="52" t="s">
        <v>88</v>
      </c>
      <c r="O42" s="21" t="s">
        <v>213</v>
      </c>
      <c r="P42" s="21" t="s">
        <v>144</v>
      </c>
      <c r="Q42" s="54"/>
      <c r="S42" s="24"/>
      <c r="T42" s="24"/>
    </row>
    <row r="43" spans="1:20" ht="15" customHeight="1">
      <c r="A43" s="11">
        <v>23</v>
      </c>
      <c r="B43" s="31">
        <v>511221.42583684099</v>
      </c>
      <c r="C43" s="31">
        <v>6231047.60205031</v>
      </c>
      <c r="D43" s="11" t="s">
        <v>28</v>
      </c>
      <c r="E43" s="11">
        <v>30</v>
      </c>
      <c r="F43" s="11" t="s">
        <v>91</v>
      </c>
      <c r="G43" s="21" t="s">
        <v>84</v>
      </c>
      <c r="H43" s="20">
        <v>0.57899999999999996</v>
      </c>
      <c r="I43" s="20">
        <v>0.36299999999999999</v>
      </c>
      <c r="J43" s="20">
        <v>5.7500000000000002E-2</v>
      </c>
      <c r="K43" s="20">
        <f t="shared" si="2"/>
        <v>9.9309153713298806E-2</v>
      </c>
      <c r="L43" s="20">
        <f t="shared" si="3"/>
        <v>0.37305699481865284</v>
      </c>
      <c r="M43" s="11" t="s">
        <v>178</v>
      </c>
      <c r="N43" s="11" t="s">
        <v>88</v>
      </c>
      <c r="O43" s="46" t="s">
        <v>204</v>
      </c>
      <c r="P43" s="11" t="s">
        <v>144</v>
      </c>
      <c r="Q43" s="50"/>
      <c r="S43" s="22"/>
      <c r="T43" s="22"/>
    </row>
    <row r="44" spans="1:20">
      <c r="A44" s="27">
        <v>23</v>
      </c>
      <c r="B44" s="40">
        <v>511221.42583684099</v>
      </c>
      <c r="C44" s="40">
        <v>6231047.60205031</v>
      </c>
      <c r="D44" s="27" t="s">
        <v>29</v>
      </c>
      <c r="E44" s="27">
        <v>30</v>
      </c>
      <c r="F44" s="27" t="s">
        <v>97</v>
      </c>
      <c r="G44" s="12" t="s">
        <v>85</v>
      </c>
      <c r="H44" s="28">
        <v>0.57169000000000003</v>
      </c>
      <c r="I44" s="28">
        <v>0.35670000000000002</v>
      </c>
      <c r="J44" s="28">
        <v>7.1529999999999996E-2</v>
      </c>
      <c r="K44" s="28">
        <f t="shared" si="2"/>
        <v>0.12512025748220187</v>
      </c>
      <c r="L44" s="28">
        <f t="shared" si="3"/>
        <v>0.37606045234305308</v>
      </c>
      <c r="M44" s="27" t="s">
        <v>179</v>
      </c>
      <c r="N44" s="27" t="s">
        <v>87</v>
      </c>
      <c r="O44" s="55" t="s">
        <v>204</v>
      </c>
      <c r="P44" s="12" t="s">
        <v>144</v>
      </c>
      <c r="Q44" s="56"/>
      <c r="S44" s="22"/>
      <c r="T44" s="22"/>
    </row>
    <row r="45" spans="1:20" ht="15" customHeight="1">
      <c r="A45" s="11" t="s">
        <v>182</v>
      </c>
      <c r="B45" s="38">
        <v>500161.61506559298</v>
      </c>
      <c r="C45" s="38">
        <v>6235051.9174261102</v>
      </c>
      <c r="D45" s="11" t="s">
        <v>106</v>
      </c>
      <c r="E45" s="11">
        <v>30</v>
      </c>
      <c r="F45" s="21" t="s">
        <v>96</v>
      </c>
      <c r="G45" s="11" t="s">
        <v>180</v>
      </c>
      <c r="H45" s="20">
        <v>0.55000000000000004</v>
      </c>
      <c r="I45" s="20">
        <v>0.34699999999999998</v>
      </c>
      <c r="J45" s="19">
        <v>0.1012584</v>
      </c>
      <c r="K45" s="20">
        <f t="shared" si="2"/>
        <v>0.18410618181818181</v>
      </c>
      <c r="L45" s="20">
        <f t="shared" si="3"/>
        <v>0.36909090909090914</v>
      </c>
      <c r="M45" s="30" t="s">
        <v>181</v>
      </c>
      <c r="N45" s="20" t="s">
        <v>88</v>
      </c>
      <c r="O45" s="11" t="s">
        <v>101</v>
      </c>
      <c r="P45" s="20" t="s">
        <v>144</v>
      </c>
    </row>
    <row r="46" spans="1:20" ht="15" customHeight="1">
      <c r="A46" s="11" t="s">
        <v>182</v>
      </c>
      <c r="B46" s="38">
        <v>500161.61506559298</v>
      </c>
      <c r="C46" s="38">
        <v>6235051.9174261102</v>
      </c>
      <c r="D46" s="11" t="s">
        <v>107</v>
      </c>
      <c r="E46" s="11">
        <v>30</v>
      </c>
      <c r="F46" s="21" t="s">
        <v>91</v>
      </c>
      <c r="G46" s="11" t="s">
        <v>125</v>
      </c>
      <c r="H46" s="20">
        <v>0.64400000000000002</v>
      </c>
      <c r="I46" s="20">
        <v>0.26400000000000001</v>
      </c>
      <c r="J46" s="19">
        <v>9.1999999999999998E-2</v>
      </c>
      <c r="K46" s="20">
        <f t="shared" si="2"/>
        <v>0.14285714285714285</v>
      </c>
      <c r="L46" s="20">
        <f t="shared" si="3"/>
        <v>0.59006211180124224</v>
      </c>
      <c r="M46" s="30" t="s">
        <v>184</v>
      </c>
      <c r="N46" s="20" t="s">
        <v>89</v>
      </c>
      <c r="O46" s="11" t="s">
        <v>101</v>
      </c>
      <c r="P46" s="20" t="s">
        <v>98</v>
      </c>
    </row>
    <row r="47" spans="1:20" ht="15" customHeight="1">
      <c r="A47" s="11" t="s">
        <v>182</v>
      </c>
      <c r="B47" s="38">
        <v>500161.61506559298</v>
      </c>
      <c r="C47" s="38">
        <v>6235051.9174261102</v>
      </c>
      <c r="D47" s="21" t="s">
        <v>108</v>
      </c>
      <c r="E47" s="11">
        <v>30</v>
      </c>
      <c r="F47" s="21" t="s">
        <v>91</v>
      </c>
      <c r="G47" s="11" t="s">
        <v>126</v>
      </c>
      <c r="H47" s="20">
        <v>0.58699999999999997</v>
      </c>
      <c r="I47" s="20">
        <v>0.32</v>
      </c>
      <c r="J47" s="19">
        <v>9.2999999999999999E-2</v>
      </c>
      <c r="K47" s="20">
        <f t="shared" si="2"/>
        <v>0.15843270868824533</v>
      </c>
      <c r="L47" s="20">
        <f t="shared" si="3"/>
        <v>0.45485519591141388</v>
      </c>
      <c r="M47" s="44" t="s">
        <v>202</v>
      </c>
      <c r="N47" s="20" t="s">
        <v>88</v>
      </c>
      <c r="O47" s="11" t="s">
        <v>213</v>
      </c>
      <c r="P47" s="20" t="s">
        <v>144</v>
      </c>
      <c r="Q47" s="45" t="s">
        <v>223</v>
      </c>
    </row>
    <row r="48" spans="1:20" ht="15" customHeight="1">
      <c r="A48" s="11" t="s">
        <v>183</v>
      </c>
      <c r="B48" s="38">
        <v>481581.67642545298</v>
      </c>
      <c r="C48" s="38">
        <v>6212708.7572631901</v>
      </c>
      <c r="D48" s="11" t="s">
        <v>109</v>
      </c>
      <c r="E48" s="11">
        <v>30</v>
      </c>
      <c r="F48" s="21" t="s">
        <v>91</v>
      </c>
      <c r="G48" s="11" t="s">
        <v>127</v>
      </c>
      <c r="H48" s="19">
        <v>0.65700000000000003</v>
      </c>
      <c r="I48" s="20">
        <v>0.29799999999999999</v>
      </c>
      <c r="J48" s="19">
        <v>4.3999999999999997E-2</v>
      </c>
      <c r="K48" s="20">
        <f t="shared" si="2"/>
        <v>6.6971080669710803E-2</v>
      </c>
      <c r="L48" s="20">
        <f t="shared" si="3"/>
        <v>0.54642313546423138</v>
      </c>
      <c r="M48" s="31" t="s">
        <v>185</v>
      </c>
      <c r="N48" s="20" t="s">
        <v>159</v>
      </c>
      <c r="O48" s="11" t="s">
        <v>101</v>
      </c>
      <c r="P48" s="20" t="s">
        <v>98</v>
      </c>
    </row>
    <row r="49" spans="1:19" ht="15" customHeight="1">
      <c r="A49" s="11" t="s">
        <v>183</v>
      </c>
      <c r="B49" s="38">
        <v>481581.67642545298</v>
      </c>
      <c r="C49" s="38">
        <v>6212708.7572631901</v>
      </c>
      <c r="D49" s="11" t="s">
        <v>110</v>
      </c>
      <c r="E49" s="11">
        <v>30</v>
      </c>
      <c r="F49" s="21" t="s">
        <v>97</v>
      </c>
      <c r="G49" s="11" t="s">
        <v>128</v>
      </c>
      <c r="H49" s="19">
        <v>0.60799999999999998</v>
      </c>
      <c r="I49" s="20">
        <v>0.316</v>
      </c>
      <c r="J49" s="19">
        <v>7.6999999999999999E-2</v>
      </c>
      <c r="K49" s="20">
        <f t="shared" si="2"/>
        <v>0.12664473684210525</v>
      </c>
      <c r="L49" s="20">
        <f t="shared" si="3"/>
        <v>0.48026315789473684</v>
      </c>
      <c r="M49" s="31" t="s">
        <v>184</v>
      </c>
      <c r="N49" s="20" t="s">
        <v>88</v>
      </c>
      <c r="O49" s="11" t="s">
        <v>213</v>
      </c>
      <c r="P49" s="20" t="s">
        <v>144</v>
      </c>
      <c r="Q49" s="45" t="s">
        <v>219</v>
      </c>
    </row>
    <row r="50" spans="1:19" ht="15" customHeight="1">
      <c r="A50" s="11" t="s">
        <v>183</v>
      </c>
      <c r="B50" s="38">
        <v>481581.67642545298</v>
      </c>
      <c r="C50" s="38">
        <v>6212708.7572631901</v>
      </c>
      <c r="D50" s="11" t="s">
        <v>111</v>
      </c>
      <c r="E50" s="11">
        <v>30</v>
      </c>
      <c r="F50" s="21" t="s">
        <v>91</v>
      </c>
      <c r="G50" s="11" t="s">
        <v>129</v>
      </c>
      <c r="H50" s="19">
        <v>0.67700000000000005</v>
      </c>
      <c r="I50" s="20">
        <v>0.214</v>
      </c>
      <c r="J50" s="19">
        <v>0.109</v>
      </c>
      <c r="K50" s="20">
        <f t="shared" si="2"/>
        <v>0.16100443131462333</v>
      </c>
      <c r="L50" s="20">
        <f t="shared" si="3"/>
        <v>0.68389955686853776</v>
      </c>
      <c r="M50" s="31" t="s">
        <v>186</v>
      </c>
      <c r="N50" s="20" t="s">
        <v>89</v>
      </c>
      <c r="O50" s="26" t="s">
        <v>104</v>
      </c>
      <c r="P50" s="20" t="s">
        <v>98</v>
      </c>
    </row>
    <row r="51" spans="1:19" s="25" customFormat="1" ht="15" customHeight="1">
      <c r="A51" s="21" t="s">
        <v>187</v>
      </c>
      <c r="B51" s="39">
        <v>458404.36262597702</v>
      </c>
      <c r="C51" s="39">
        <v>6197814.89589231</v>
      </c>
      <c r="D51" s="21" t="s">
        <v>112</v>
      </c>
      <c r="E51" s="21">
        <v>30</v>
      </c>
      <c r="F51" s="21" t="s">
        <v>91</v>
      </c>
      <c r="G51" s="21" t="s">
        <v>130</v>
      </c>
      <c r="H51" s="19">
        <v>0.58799999999999997</v>
      </c>
      <c r="I51" s="19">
        <v>0.30399999999999999</v>
      </c>
      <c r="J51" s="19">
        <v>0.108</v>
      </c>
      <c r="K51" s="19">
        <f t="shared" si="2"/>
        <v>0.18367346938775511</v>
      </c>
      <c r="L51" s="19">
        <f t="shared" si="3"/>
        <v>0.48299319727891155</v>
      </c>
      <c r="M51" s="30" t="s">
        <v>170</v>
      </c>
      <c r="N51" s="19" t="s">
        <v>88</v>
      </c>
      <c r="O51" s="21" t="s">
        <v>156</v>
      </c>
      <c r="P51" s="19" t="s">
        <v>144</v>
      </c>
    </row>
    <row r="52" spans="1:19" s="25" customFormat="1" ht="15" customHeight="1">
      <c r="A52" s="21" t="s">
        <v>187</v>
      </c>
      <c r="B52" s="39">
        <v>458404.36262597702</v>
      </c>
      <c r="C52" s="39">
        <v>6197814.89589231</v>
      </c>
      <c r="D52" s="21" t="s">
        <v>113</v>
      </c>
      <c r="E52" s="21">
        <v>30</v>
      </c>
      <c r="F52" s="21" t="s">
        <v>147</v>
      </c>
      <c r="G52" s="21" t="s">
        <v>131</v>
      </c>
      <c r="H52" s="19">
        <v>0.46800000000000003</v>
      </c>
      <c r="I52" s="19">
        <v>0.39500000000000002</v>
      </c>
      <c r="J52" s="19">
        <v>0.13700000000000001</v>
      </c>
      <c r="K52" s="19">
        <f t="shared" si="2"/>
        <v>0.29273504273504275</v>
      </c>
      <c r="L52" s="19">
        <f t="shared" si="3"/>
        <v>0.15598290598290598</v>
      </c>
      <c r="M52" s="30" t="s">
        <v>99</v>
      </c>
      <c r="N52" s="19" t="s">
        <v>105</v>
      </c>
      <c r="O52" s="37" t="s">
        <v>104</v>
      </c>
      <c r="P52" s="19" t="s">
        <v>144</v>
      </c>
    </row>
    <row r="53" spans="1:19" s="5" customFormat="1">
      <c r="A53" s="21" t="s">
        <v>187</v>
      </c>
      <c r="B53" s="39">
        <v>458404.36262597702</v>
      </c>
      <c r="C53" s="39">
        <v>6197814.89589231</v>
      </c>
      <c r="D53" s="21" t="s">
        <v>114</v>
      </c>
      <c r="E53" s="21">
        <v>30</v>
      </c>
      <c r="F53" s="21" t="s">
        <v>97</v>
      </c>
      <c r="G53" s="21" t="s">
        <v>132</v>
      </c>
      <c r="H53" s="19">
        <v>0.57099999999999995</v>
      </c>
      <c r="I53" s="19">
        <v>0.35299999999999998</v>
      </c>
      <c r="J53" s="19">
        <v>7.4999999999999997E-2</v>
      </c>
      <c r="K53" s="19">
        <f t="shared" si="2"/>
        <v>0.13134851138353765</v>
      </c>
      <c r="L53" s="19">
        <f t="shared" si="3"/>
        <v>0.38178633975481613</v>
      </c>
      <c r="M53" s="30" t="s">
        <v>188</v>
      </c>
      <c r="N53" s="19" t="s">
        <v>87</v>
      </c>
      <c r="O53" s="13" t="s">
        <v>213</v>
      </c>
      <c r="P53" s="19" t="s">
        <v>144</v>
      </c>
      <c r="Q53" s="45" t="s">
        <v>220</v>
      </c>
      <c r="R53" s="25"/>
      <c r="S53" s="25"/>
    </row>
    <row r="54" spans="1:19" s="25" customFormat="1" ht="15" customHeight="1">
      <c r="A54" s="11" t="s">
        <v>189</v>
      </c>
      <c r="B54" s="38">
        <v>483517.70628087298</v>
      </c>
      <c r="C54" s="38">
        <v>6200809.7340350598</v>
      </c>
      <c r="D54" s="11" t="s">
        <v>115</v>
      </c>
      <c r="E54" s="11">
        <v>30</v>
      </c>
      <c r="F54" s="21" t="s">
        <v>92</v>
      </c>
      <c r="G54" s="11" t="s">
        <v>133</v>
      </c>
      <c r="H54" s="19">
        <v>0.73499999999999999</v>
      </c>
      <c r="I54" s="20">
        <v>0.21199999999999999</v>
      </c>
      <c r="J54" s="19">
        <v>5.1999999999999998E-2</v>
      </c>
      <c r="K54" s="20">
        <f t="shared" si="2"/>
        <v>7.0748299319727884E-2</v>
      </c>
      <c r="L54" s="20">
        <f t="shared" si="3"/>
        <v>0.71156462585034008</v>
      </c>
      <c r="M54" s="31" t="s">
        <v>190</v>
      </c>
      <c r="N54" s="20" t="s">
        <v>89</v>
      </c>
      <c r="O54" s="21" t="s">
        <v>101</v>
      </c>
      <c r="P54" s="20" t="s">
        <v>98</v>
      </c>
      <c r="Q54" s="23"/>
      <c r="R54" s="23"/>
      <c r="S54" s="23"/>
    </row>
    <row r="55" spans="1:19" ht="15" customHeight="1">
      <c r="A55" s="11" t="s">
        <v>189</v>
      </c>
      <c r="B55" s="38">
        <v>483517.70628087298</v>
      </c>
      <c r="C55" s="38">
        <v>6200809.7340350598</v>
      </c>
      <c r="D55" s="11" t="s">
        <v>116</v>
      </c>
      <c r="E55" s="11">
        <v>30</v>
      </c>
      <c r="F55" s="21" t="s">
        <v>91</v>
      </c>
      <c r="G55" s="11" t="s">
        <v>134</v>
      </c>
      <c r="H55" s="19">
        <v>0.59499999999999997</v>
      </c>
      <c r="I55" s="20">
        <v>0.308</v>
      </c>
      <c r="J55" s="19">
        <v>9.7000000000000003E-2</v>
      </c>
      <c r="K55" s="20">
        <f t="shared" si="2"/>
        <v>0.16302521008403362</v>
      </c>
      <c r="L55" s="20">
        <f t="shared" si="3"/>
        <v>0.48235294117647054</v>
      </c>
      <c r="M55" s="31" t="s">
        <v>176</v>
      </c>
      <c r="N55" s="20" t="s">
        <v>88</v>
      </c>
      <c r="O55" s="46" t="s">
        <v>204</v>
      </c>
      <c r="P55" s="20" t="s">
        <v>98</v>
      </c>
      <c r="Q55" s="45" t="s">
        <v>206</v>
      </c>
    </row>
    <row r="56" spans="1:19" ht="15" customHeight="1">
      <c r="A56" s="11" t="s">
        <v>189</v>
      </c>
      <c r="B56" s="38">
        <v>483517.70628087298</v>
      </c>
      <c r="C56" s="38">
        <v>6200809.7340350598</v>
      </c>
      <c r="D56" s="11" t="s">
        <v>117</v>
      </c>
      <c r="E56" s="11">
        <v>30</v>
      </c>
      <c r="F56" s="21" t="s">
        <v>91</v>
      </c>
      <c r="G56" s="11" t="s">
        <v>135</v>
      </c>
      <c r="H56" s="19">
        <v>0.625</v>
      </c>
      <c r="I56" s="20">
        <v>0.32300000000000001</v>
      </c>
      <c r="J56" s="19">
        <v>5.1999999999999998E-2</v>
      </c>
      <c r="K56" s="20">
        <f t="shared" si="2"/>
        <v>8.3199999999999996E-2</v>
      </c>
      <c r="L56" s="20">
        <f t="shared" si="3"/>
        <v>0.48319999999999996</v>
      </c>
      <c r="M56" s="47" t="s">
        <v>233</v>
      </c>
      <c r="N56" s="20" t="s">
        <v>88</v>
      </c>
      <c r="O56" s="11" t="s">
        <v>213</v>
      </c>
      <c r="P56" s="20" t="s">
        <v>98</v>
      </c>
      <c r="Q56" s="45" t="s">
        <v>219</v>
      </c>
    </row>
    <row r="57" spans="1:19" s="25" customFormat="1">
      <c r="A57" s="21" t="s">
        <v>191</v>
      </c>
      <c r="B57" s="39">
        <v>472951.90443743399</v>
      </c>
      <c r="C57" s="39">
        <v>6172768.8645746903</v>
      </c>
      <c r="D57" s="21" t="s">
        <v>118</v>
      </c>
      <c r="E57" s="21">
        <v>30</v>
      </c>
      <c r="F57" s="21" t="s">
        <v>91</v>
      </c>
      <c r="G57" s="21" t="s">
        <v>136</v>
      </c>
      <c r="H57" s="19">
        <v>0.54100000000000004</v>
      </c>
      <c r="I57" s="19">
        <v>0.374</v>
      </c>
      <c r="J57" s="19">
        <v>8.5000000000000006E-2</v>
      </c>
      <c r="K57" s="19">
        <f t="shared" si="2"/>
        <v>0.15711645101663585</v>
      </c>
      <c r="L57" s="19">
        <f t="shared" si="3"/>
        <v>0.30868761552680224</v>
      </c>
      <c r="M57" s="30" t="s">
        <v>184</v>
      </c>
      <c r="N57" s="19" t="s">
        <v>87</v>
      </c>
      <c r="O57" s="46" t="s">
        <v>204</v>
      </c>
      <c r="P57" s="19" t="s">
        <v>144</v>
      </c>
      <c r="Q57" s="45" t="s">
        <v>205</v>
      </c>
    </row>
    <row r="58" spans="1:19" s="25" customFormat="1" ht="15" customHeight="1">
      <c r="A58" s="21" t="s">
        <v>191</v>
      </c>
      <c r="B58" s="39">
        <v>472951.90443743399</v>
      </c>
      <c r="C58" s="39">
        <v>6172768.8645746903</v>
      </c>
      <c r="D58" s="21" t="s">
        <v>119</v>
      </c>
      <c r="E58" s="21">
        <v>30</v>
      </c>
      <c r="F58" s="21" t="s">
        <v>91</v>
      </c>
      <c r="G58" s="21" t="s">
        <v>137</v>
      </c>
      <c r="H58" s="19">
        <v>0.64</v>
      </c>
      <c r="I58" s="19">
        <v>0.28599999999999998</v>
      </c>
      <c r="J58" s="19">
        <v>7.3999999999999996E-2</v>
      </c>
      <c r="K58" s="19">
        <f t="shared" si="2"/>
        <v>0.11562499999999999</v>
      </c>
      <c r="L58" s="19">
        <f t="shared" si="3"/>
        <v>0.55312500000000009</v>
      </c>
      <c r="M58" s="30" t="s">
        <v>192</v>
      </c>
      <c r="N58" s="19" t="s">
        <v>89</v>
      </c>
      <c r="O58" s="46" t="s">
        <v>204</v>
      </c>
      <c r="P58" s="19" t="s">
        <v>98</v>
      </c>
      <c r="Q58" s="45" t="s">
        <v>207</v>
      </c>
    </row>
    <row r="59" spans="1:19" s="25" customFormat="1" ht="15" customHeight="1">
      <c r="A59" s="21" t="s">
        <v>191</v>
      </c>
      <c r="B59" s="39">
        <v>472951.90443743399</v>
      </c>
      <c r="C59" s="39">
        <v>6172768.8645746903</v>
      </c>
      <c r="D59" s="21" t="s">
        <v>120</v>
      </c>
      <c r="E59" s="21">
        <v>30</v>
      </c>
      <c r="F59" s="21" t="s">
        <v>147</v>
      </c>
      <c r="G59" s="21" t="s">
        <v>138</v>
      </c>
      <c r="H59" s="19">
        <v>0.53600000000000003</v>
      </c>
      <c r="I59" s="19">
        <v>0.377</v>
      </c>
      <c r="J59" s="19">
        <v>8.5999999999999993E-2</v>
      </c>
      <c r="K59" s="19">
        <f t="shared" si="2"/>
        <v>0.16044776119402984</v>
      </c>
      <c r="L59" s="19">
        <f t="shared" si="3"/>
        <v>0.29664179104477617</v>
      </c>
      <c r="M59" s="30" t="s">
        <v>193</v>
      </c>
      <c r="N59" s="19" t="s">
        <v>105</v>
      </c>
      <c r="O59" s="21" t="s">
        <v>213</v>
      </c>
      <c r="P59" s="19" t="s">
        <v>144</v>
      </c>
      <c r="Q59" s="45" t="s">
        <v>208</v>
      </c>
    </row>
    <row r="60" spans="1:19">
      <c r="A60" s="11" t="s">
        <v>194</v>
      </c>
      <c r="B60" s="38">
        <v>457240.14130799199</v>
      </c>
      <c r="C60" s="38">
        <v>6154684.27372937</v>
      </c>
      <c r="D60" s="11" t="s">
        <v>121</v>
      </c>
      <c r="E60" s="11">
        <v>30</v>
      </c>
      <c r="F60" s="21" t="s">
        <v>91</v>
      </c>
      <c r="G60" s="11" t="s">
        <v>139</v>
      </c>
      <c r="H60" s="19">
        <v>0.53</v>
      </c>
      <c r="I60" s="20">
        <v>0.39500000000000002</v>
      </c>
      <c r="J60" s="19">
        <v>7.4999999999999997E-2</v>
      </c>
      <c r="K60" s="20">
        <f t="shared" si="2"/>
        <v>0.14150943396226415</v>
      </c>
      <c r="L60" s="20">
        <f t="shared" si="3"/>
        <v>0.25471698113207553</v>
      </c>
      <c r="M60" s="31" t="s">
        <v>195</v>
      </c>
      <c r="N60" s="20" t="s">
        <v>87</v>
      </c>
      <c r="O60" s="11" t="s">
        <v>101</v>
      </c>
      <c r="P60" s="20" t="s">
        <v>144</v>
      </c>
      <c r="Q60" s="45" t="s">
        <v>209</v>
      </c>
    </row>
    <row r="61" spans="1:19" ht="15" customHeight="1">
      <c r="A61" s="11" t="s">
        <v>194</v>
      </c>
      <c r="B61" s="38">
        <v>457240.14130799199</v>
      </c>
      <c r="C61" s="38">
        <v>6154684.27372937</v>
      </c>
      <c r="D61" s="11" t="s">
        <v>122</v>
      </c>
      <c r="E61" s="11">
        <v>30</v>
      </c>
      <c r="F61" s="21" t="s">
        <v>91</v>
      </c>
      <c r="G61" s="11" t="s">
        <v>140</v>
      </c>
      <c r="H61" s="19">
        <v>0.68400000000000005</v>
      </c>
      <c r="I61" s="20">
        <v>0.25800000000000001</v>
      </c>
      <c r="J61" s="19">
        <v>5.7000000000000002E-2</v>
      </c>
      <c r="K61" s="20">
        <f t="shared" si="2"/>
        <v>8.3333333333333329E-2</v>
      </c>
      <c r="L61" s="20">
        <f t="shared" si="3"/>
        <v>0.62280701754385959</v>
      </c>
      <c r="M61" s="31" t="s">
        <v>197</v>
      </c>
      <c r="N61" s="20" t="s">
        <v>89</v>
      </c>
      <c r="O61" s="11" t="s">
        <v>101</v>
      </c>
      <c r="P61" s="20" t="s">
        <v>98</v>
      </c>
    </row>
    <row r="62" spans="1:19" ht="15" customHeight="1">
      <c r="A62" s="11" t="s">
        <v>196</v>
      </c>
      <c r="B62" s="38">
        <v>444029.28585652797</v>
      </c>
      <c r="C62" s="38">
        <v>6170783.8926697597</v>
      </c>
      <c r="D62" s="11" t="s">
        <v>123</v>
      </c>
      <c r="E62" s="11">
        <v>30</v>
      </c>
      <c r="F62" s="21" t="s">
        <v>92</v>
      </c>
      <c r="G62" s="11" t="s">
        <v>141</v>
      </c>
      <c r="H62" s="19">
        <v>0.69799999999999995</v>
      </c>
      <c r="I62" s="20">
        <v>0.23499999999999999</v>
      </c>
      <c r="J62" s="19">
        <v>6.7000000000000004E-2</v>
      </c>
      <c r="K62" s="20">
        <f t="shared" si="2"/>
        <v>9.598853868194844E-2</v>
      </c>
      <c r="L62" s="20">
        <f t="shared" si="3"/>
        <v>0.66332378223495703</v>
      </c>
      <c r="M62" s="31" t="s">
        <v>161</v>
      </c>
      <c r="N62" s="20" t="s">
        <v>89</v>
      </c>
      <c r="O62" s="11" t="s">
        <v>101</v>
      </c>
      <c r="P62" s="20" t="s">
        <v>144</v>
      </c>
    </row>
    <row r="63" spans="1:19" ht="15.75" customHeight="1" thickBot="1">
      <c r="A63" s="32" t="s">
        <v>196</v>
      </c>
      <c r="B63" s="34">
        <v>444029.28585652797</v>
      </c>
      <c r="C63" s="34">
        <v>6170783.8926697597</v>
      </c>
      <c r="D63" s="32" t="s">
        <v>124</v>
      </c>
      <c r="E63" s="32">
        <v>30</v>
      </c>
      <c r="F63" s="32" t="s">
        <v>91</v>
      </c>
      <c r="G63" s="32" t="s">
        <v>142</v>
      </c>
      <c r="H63" s="33">
        <v>0.64200000000000002</v>
      </c>
      <c r="I63" s="33">
        <v>0.26</v>
      </c>
      <c r="J63" s="33">
        <v>9.8000000000000004E-2</v>
      </c>
      <c r="K63" s="33">
        <f t="shared" si="2"/>
        <v>0.15264797507788161</v>
      </c>
      <c r="L63" s="33">
        <f t="shared" si="3"/>
        <v>0.59501557632398749</v>
      </c>
      <c r="M63" s="34" t="s">
        <v>198</v>
      </c>
      <c r="N63" s="33" t="s">
        <v>89</v>
      </c>
      <c r="O63" s="32" t="s">
        <v>213</v>
      </c>
      <c r="P63" s="33" t="s">
        <v>144</v>
      </c>
      <c r="Q63" s="48" t="s">
        <v>205</v>
      </c>
    </row>
    <row r="64" spans="1:19" ht="15" customHeight="1">
      <c r="A64" s="35" t="s">
        <v>241</v>
      </c>
      <c r="F64" s="11"/>
      <c r="G64" s="29"/>
      <c r="L64" s="23"/>
      <c r="N64" s="11"/>
    </row>
    <row r="65" spans="1:12" ht="17.25" customHeight="1">
      <c r="A65" s="36" t="s">
        <v>239</v>
      </c>
      <c r="F65" s="11"/>
      <c r="G65" s="29"/>
      <c r="L65" s="23"/>
    </row>
    <row r="66" spans="1:12" ht="17.25">
      <c r="A66" s="36" t="s">
        <v>240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2017-10-24T21:05:37Z</cp:lastPrinted>
  <dcterms:created xsi:type="dcterms:W3CDTF">2015-03-04T18:44:04Z</dcterms:created>
  <dcterms:modified xsi:type="dcterms:W3CDTF">2017-10-24T21:06:00Z</dcterms:modified>
</cp:coreProperties>
</file>